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media/image5.png" ContentType="image/png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ata_Hidden" sheetId="1" state="hidden" r:id="rId3"/>
    <sheet name="BS1710-BS4800" sheetId="2" state="visible" r:id="rId4"/>
    <sheet name="Liste" sheetId="3" state="visible" r:id="rId5"/>
    <sheet name="Prijzen" sheetId="4" state="hidden" r:id="rId6"/>
  </sheets>
  <definedNames>
    <definedName function="false" hidden="false" name="Linerless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23" authorId="0">
      <text>
        <r>
          <rPr>
            <sz val="10"/>
            <rFont val="Arial"/>
            <family val="2"/>
          </rPr>
          <t xml:space="preserve">======
ID#AAAAK66GU5Q
Van de Velde, Ive    (2020-12-10 14:28:13)
Indoor =&gt; no print protection
Indoor+ =&gt; print protected against abbrassion and chemicals
Outdoor+ =&gt; print protected against abbrassion and chemicals and UV for optimal outdoor usage</t>
        </r>
      </text>
    </comment>
  </commentList>
</comments>
</file>

<file path=xl/sharedStrings.xml><?xml version="1.0" encoding="utf-8"?>
<sst xmlns="http://schemas.openxmlformats.org/spreadsheetml/2006/main" count="253" uniqueCount="233">
  <si>
    <t xml:space="preserve">Water</t>
  </si>
  <si>
    <t xml:space="preserve">B7543P</t>
  </si>
  <si>
    <t xml:space="preserve">Individual sheet</t>
  </si>
  <si>
    <t xml:space="preserve">GHS01 - Explosive</t>
  </si>
  <si>
    <t xml:space="preserve">W001 – General warning sign</t>
  </si>
  <si>
    <t xml:space="preserve">Air</t>
  </si>
  <si>
    <t xml:space="preserve">B7541P</t>
  </si>
  <si>
    <t xml:space="preserve">Wraparound sheet</t>
  </si>
  <si>
    <t xml:space="preserve">GHS02 - Flammable</t>
  </si>
  <si>
    <t xml:space="preserve">W002 – Explosive materials</t>
  </si>
  <si>
    <t xml:space="preserve">Gases in either gaseous or liquefied condition</t>
  </si>
  <si>
    <t xml:space="preserve">B7529P</t>
  </si>
  <si>
    <t xml:space="preserve">GHS03 - Oxidizing</t>
  </si>
  <si>
    <t xml:space="preserve">W003 – Radioactive material or ionizing radiation</t>
  </si>
  <si>
    <t xml:space="preserve">Liquids and fixed materials</t>
  </si>
  <si>
    <t xml:space="preserve">B7560P</t>
  </si>
  <si>
    <t xml:space="preserve">GHS04 - Compressed Gas</t>
  </si>
  <si>
    <t xml:space="preserve">W009 – Biological hazard</t>
  </si>
  <si>
    <t xml:space="preserve">Alkalis</t>
  </si>
  <si>
    <t xml:space="preserve">B7561P</t>
  </si>
  <si>
    <t xml:space="preserve">GHS05 - Corrosive</t>
  </si>
  <si>
    <t xml:space="preserve">W010 – Low temperature hazard</t>
  </si>
  <si>
    <t xml:space="preserve">Acids</t>
  </si>
  <si>
    <t xml:space="preserve">B7562P</t>
  </si>
  <si>
    <t xml:space="preserve">GHS06 - Toxic</t>
  </si>
  <si>
    <t xml:space="preserve">W016 – Toxic material</t>
  </si>
  <si>
    <t xml:space="preserve">Firefighting Medium</t>
  </si>
  <si>
    <t xml:space="preserve">GHS07 - Harmful</t>
  </si>
  <si>
    <t xml:space="preserve">W017 – Hot surface</t>
  </si>
  <si>
    <t xml:space="preserve">Hazardous Substances</t>
  </si>
  <si>
    <t xml:space="preserve">With adhesive</t>
  </si>
  <si>
    <t xml:space="preserve">GHS08 - Health hazard</t>
  </si>
  <si>
    <t xml:space="preserve">W021 – Flammable material</t>
  </si>
  <si>
    <t xml:space="preserve">Single headed arrow</t>
  </si>
  <si>
    <t xml:space="preserve">Without adhesive</t>
  </si>
  <si>
    <t xml:space="preserve">GHS09 - Environmental hazard</t>
  </si>
  <si>
    <t xml:space="preserve">W023 – Corrosive substance</t>
  </si>
  <si>
    <t xml:space="preserve">Double headed arrow</t>
  </si>
  <si>
    <t xml:space="preserve">W028 – Oxidizing substance</t>
  </si>
  <si>
    <t xml:space="preserve">Indoor</t>
  </si>
  <si>
    <t xml:space="preserve">W029 – Pressurized cylinder</t>
  </si>
  <si>
    <t xml:space="preserve">Outdoor (5y)</t>
  </si>
  <si>
    <t xml:space="preserve">Diameter &lt; 50mm</t>
  </si>
  <si>
    <t xml:space="preserve">Outdoor+ (10y)</t>
  </si>
  <si>
    <t xml:space="preserve">Diameter 51mm -&gt; 100mm</t>
  </si>
  <si>
    <t xml:space="preserve">Diameter 101mm -&gt; 150mm</t>
  </si>
  <si>
    <t xml:space="preserve">Diameter 151mm -&gt; 300mm</t>
  </si>
  <si>
    <t xml:space="preserve">Diameter 301mm -&gt; 500mm</t>
  </si>
  <si>
    <t xml:space="preserve">Diameter &gt; 501mm</t>
  </si>
  <si>
    <t xml:space="preserve">HPHV</t>
  </si>
  <si>
    <t xml:space="preserve">helper1</t>
  </si>
  <si>
    <t xml:space="preserve">Adhesive</t>
  </si>
  <si>
    <t xml:space="preserve">Environment</t>
  </si>
  <si>
    <t xml:space="preserve">B-number</t>
  </si>
  <si>
    <t xml:space="preserve">B-7543P</t>
  </si>
  <si>
    <t xml:space="preserve">B-7541P</t>
  </si>
  <si>
    <t xml:space="preserve">B-7529P</t>
  </si>
  <si>
    <t xml:space="preserve">B-7560P</t>
  </si>
  <si>
    <t xml:space="preserve">B-7561P</t>
  </si>
  <si>
    <t xml:space="preserve">B-7562P</t>
  </si>
  <si>
    <r>
      <rPr>
        <b val="true"/>
        <sz val="15"/>
        <color rgb="FF000000"/>
        <rFont val="Arial"/>
        <family val="2"/>
        <charset val="1"/>
      </rPr>
      <t xml:space="preserve">
</t>
    </r>
    <r>
      <rPr>
        <b val="true"/>
        <sz val="36"/>
        <color rgb="FF000000"/>
        <rFont val="Arial"/>
        <family val="2"/>
        <charset val="1"/>
      </rPr>
      <t xml:space="preserve">British Standard Pipe Marker (BS1710-BS4800)
</t>
    </r>
    <r>
      <rPr>
        <b val="true"/>
        <sz val="16"/>
        <color rgb="FF000000"/>
        <rFont val="Arial"/>
        <family val="2"/>
        <charset val="1"/>
      </rPr>
      <t xml:space="preserve">Material:  B-7541P -   Surface printed Polyester over-laminated with a clear Polyester
Colours:  PIT
</t>
    </r>
  </si>
  <si>
    <t xml:space="preserve">Hidden</t>
  </si>
  <si>
    <t xml:space="preserve">Pos. </t>
  </si>
  <si>
    <r>
      <rPr>
        <b val="true"/>
        <sz val="12"/>
        <color rgb="FFFFFFFF"/>
        <rFont val="Arial"/>
        <family val="2"/>
        <charset val="1"/>
      </rPr>
      <t xml:space="preserve">Pipe Content
</t>
    </r>
    <r>
      <rPr>
        <sz val="12"/>
        <color rgb="FFFFFFFF"/>
        <rFont val="Arial"/>
        <family val="2"/>
        <charset val="1"/>
      </rPr>
      <t xml:space="preserve">Medium / Bezeichnung</t>
    </r>
  </si>
  <si>
    <t xml:space="preserve">Contrasting Color (hidden field)</t>
  </si>
  <si>
    <r>
      <rPr>
        <b val="true"/>
        <sz val="12"/>
        <color rgb="FFFFFFFF"/>
        <rFont val="Arial"/>
        <family val="2"/>
        <charset val="1"/>
      </rPr>
      <t xml:space="preserve">Marker Format
 </t>
    </r>
    <r>
      <rPr>
        <sz val="12"/>
        <color rgb="FFFFFFFF"/>
        <rFont val="Arial"/>
        <family val="2"/>
        <charset val="1"/>
      </rPr>
      <t xml:space="preserve">Rohrmarkierer Größe</t>
    </r>
  </si>
  <si>
    <r>
      <rPr>
        <b val="true"/>
        <sz val="12"/>
        <color rgb="FFFFFFFF"/>
        <rFont val="Arial"/>
        <family val="2"/>
        <charset val="1"/>
      </rPr>
      <t xml:space="preserve">Pipe Outer Diameter
</t>
    </r>
    <r>
      <rPr>
        <sz val="12"/>
        <color rgb="FFFFFFFF"/>
        <rFont val="Arial"/>
        <family val="2"/>
        <charset val="1"/>
      </rPr>
      <t xml:space="preserve">Rohr-Außendurchmesser (optional)</t>
    </r>
  </si>
  <si>
    <r>
      <rPr>
        <b val="true"/>
        <sz val="12"/>
        <color rgb="FFFFFFFF"/>
        <rFont val="Arial"/>
        <family val="2"/>
        <charset val="1"/>
      </rPr>
      <t xml:space="preserve">Basic ID Colour
</t>
    </r>
    <r>
      <rPr>
        <sz val="12"/>
        <color rgb="FFFFFFFF"/>
        <rFont val="Arial"/>
        <family val="2"/>
        <charset val="1"/>
      </rPr>
      <t xml:space="preserve">BS 1710 / BS 4800 Code</t>
    </r>
  </si>
  <si>
    <r>
      <rPr>
        <b val="true"/>
        <sz val="12"/>
        <color rgb="FFFFFFFF"/>
        <rFont val="Arial"/>
        <family val="2"/>
        <charset val="1"/>
      </rPr>
      <t xml:space="preserve">Colour ID or Safety Colour
</t>
    </r>
    <r>
      <rPr>
        <sz val="12"/>
        <color rgb="FFFFFFFF"/>
        <rFont val="Arial"/>
        <family val="2"/>
        <charset val="1"/>
      </rPr>
      <t xml:space="preserve">BS 1710 / BS 4800 Code</t>
    </r>
  </si>
  <si>
    <r>
      <rPr>
        <b val="true"/>
        <sz val="12"/>
        <color rgb="FFFFFFFF"/>
        <rFont val="Arial"/>
        <family val="2"/>
        <charset val="1"/>
      </rPr>
      <t xml:space="preserve">Arrow Colour
</t>
    </r>
    <r>
      <rPr>
        <sz val="12"/>
        <color rgb="FFFFFFFF"/>
        <rFont val="Arial"/>
        <family val="2"/>
        <charset val="1"/>
      </rPr>
      <t xml:space="preserve">Pfeilfarbe</t>
    </r>
  </si>
  <si>
    <r>
      <rPr>
        <b val="true"/>
        <sz val="12"/>
        <color rgb="FFFFFFFF"/>
        <rFont val="Arial"/>
        <family val="2"/>
        <charset val="1"/>
      </rPr>
      <t xml:space="preserve">Text 
</t>
    </r>
    <r>
      <rPr>
        <sz val="12"/>
        <color rgb="FFFFFFFF"/>
        <rFont val="Arial"/>
        <family val="2"/>
        <charset val="1"/>
      </rPr>
      <t xml:space="preserve">Yes / No</t>
    </r>
  </si>
  <si>
    <r>
      <rPr>
        <b val="true"/>
        <sz val="12"/>
        <color rgb="FFFFFFFF"/>
        <rFont val="Arial"/>
        <family val="2"/>
        <charset val="1"/>
      </rPr>
      <t xml:space="preserve">Requested Text
</t>
    </r>
    <r>
      <rPr>
        <sz val="12"/>
        <color rgb="FFFFFFFF"/>
        <rFont val="Arial"/>
        <family val="2"/>
        <charset val="1"/>
      </rPr>
      <t xml:space="preserve">Beschriftung</t>
    </r>
  </si>
  <si>
    <t xml:space="preserve">QTY Roll</t>
  </si>
  <si>
    <t xml:space="preserve">Helper_Style</t>
  </si>
  <si>
    <t xml:space="preserve">Helper_Wrap</t>
  </si>
  <si>
    <t xml:space="preserve">Helper_Y</t>
  </si>
  <si>
    <t xml:space="preserve">Helper_Num</t>
  </si>
  <si>
    <t xml:space="preserve">QTY Single Marker </t>
  </si>
  <si>
    <t xml:space="preserve">Material</t>
  </si>
  <si>
    <t xml:space="preserve">Comments / Notes</t>
  </si>
  <si>
    <t xml:space="preserve">Material  B-7541P</t>
  </si>
  <si>
    <t xml:space="preserve">Material B-7529P</t>
  </si>
  <si>
    <t xml:space="preserve">- Outdoor use</t>
  </si>
  <si>
    <t xml:space="preserve">- With laminate</t>
  </si>
  <si>
    <t xml:space="preserve">- Laminate with UV blocker</t>
  </si>
  <si>
    <t xml:space="preserve">- Good resistance to UV radiation</t>
  </si>
  <si>
    <t xml:space="preserve">- High UV resistance</t>
  </si>
  <si>
    <t xml:space="preserve">- High scratch resistance</t>
  </si>
  <si>
    <t xml:space="preserve">- Good resistance to chemicals</t>
  </si>
  <si>
    <t xml:space="preserve">- Temperature application: 120°C to -40°C</t>
  </si>
  <si>
    <t xml:space="preserve">- Temperature application: 100°C to -40°C degrees</t>
  </si>
  <si>
    <t xml:space="preserve">- Up to 10 years outdoor durability</t>
  </si>
  <si>
    <t xml:space="preserve">[ SAFETY COLOURS ]</t>
  </si>
  <si>
    <t xml:space="preserve">Water (Wasser) – Green / 12 D 45</t>
  </si>
  <si>
    <t xml:space="preserve">Fire fighting – Red / 04 E 53</t>
  </si>
  <si>
    <t xml:space="preserve">Steam (Dampf) – Silver-Grey / 10 A 03</t>
  </si>
  <si>
    <t xml:space="preserve">Warning – Yellow / 08 E 51</t>
  </si>
  <si>
    <t xml:space="preserve">Olis (Öle, brennb. Flüssigkeiten) – Brown / 06 C 39</t>
  </si>
  <si>
    <t xml:space="preserve">Potable/public water – Auxiliary blue / 18 E 53</t>
  </si>
  <si>
    <t xml:space="preserve">Gases (Gas) - Yellow Ochre / 08 C 35</t>
  </si>
  <si>
    <t xml:space="preserve">Non-public water – Flint grey</t>
  </si>
  <si>
    <t xml:space="preserve">Acides and alkalis (Säuren &amp; Laugen) Violett / 22 C 37</t>
  </si>
  <si>
    <t xml:space="preserve">[ CODE INDICATION COLORS ]</t>
  </si>
  <si>
    <t xml:space="preserve">Air (Luft) - Light Blue / 20 E 51</t>
  </si>
  <si>
    <t xml:space="preserve">Refrigeration – Blue</t>
  </si>
  <si>
    <t xml:space="preserve">Waste effluent (Abwasser) – Black / 00 E 53</t>
  </si>
  <si>
    <t xml:space="preserve">Medical gases &amp; Refrigeration – Golden Brown</t>
  </si>
  <si>
    <t xml:space="preserve">Electrical Ventilation (Elektrik &amp; Lüftung)  - Orange / 06 E 51</t>
  </si>
  <si>
    <t xml:space="preserve">Building services &amp; Refrigeration – Crimson</t>
  </si>
  <si>
    <t xml:space="preserve">Building services &amp; Refrigeration – Emerald Green</t>
  </si>
  <si>
    <t xml:space="preserve">Building services – Salmon Pink</t>
  </si>
  <si>
    <t xml:space="preserve">Building services &amp; Medical gases – Primrose</t>
  </si>
  <si>
    <t xml:space="preserve">Building services &amp; Medical gases – White</t>
  </si>
  <si>
    <t xml:space="preserve">Medical gases – French grey</t>
  </si>
  <si>
    <t xml:space="preserve">Medical gases – French blue</t>
  </si>
  <si>
    <t xml:space="preserve">Refrigeration – Sea green</t>
  </si>
  <si>
    <t xml:space="preserve">Refrigeration – Dark mauve</t>
  </si>
  <si>
    <t xml:space="preserve">Product Number</t>
  </si>
  <si>
    <t xml:space="preserve">UOM 1-(1 to 2)</t>
  </si>
  <si>
    <t xml:space="preserve">UOM 3 (3 to 4)</t>
  </si>
  <si>
    <t xml:space="preserve">UOM 5 (5 to 9)</t>
  </si>
  <si>
    <t xml:space="preserve">UOM 10</t>
  </si>
  <si>
    <t xml:space="preserve">Y7543_A360</t>
  </si>
  <si>
    <t xml:space="preserve">Y7543_B360</t>
  </si>
  <si>
    <t xml:space="preserve">Y7543_C360</t>
  </si>
  <si>
    <t xml:space="preserve">Y7543_D360</t>
  </si>
  <si>
    <t xml:space="preserve">Y7543_E360</t>
  </si>
  <si>
    <t xml:space="preserve">Y7543_H360</t>
  </si>
  <si>
    <t xml:space="preserve">Y7543_A360Y</t>
  </si>
  <si>
    <t xml:space="preserve">Y7543_B360Y</t>
  </si>
  <si>
    <t xml:space="preserve">Y7543_C360Y</t>
  </si>
  <si>
    <t xml:space="preserve">Y7543_D360Y</t>
  </si>
  <si>
    <t xml:space="preserve">Y7543_E360Y</t>
  </si>
  <si>
    <t xml:space="preserve">Y7543_H360Y</t>
  </si>
  <si>
    <t xml:space="preserve">Y7543_A</t>
  </si>
  <si>
    <t xml:space="preserve">Y7543_B</t>
  </si>
  <si>
    <t xml:space="preserve">Y7543_C</t>
  </si>
  <si>
    <t xml:space="preserve">Y7543_D</t>
  </si>
  <si>
    <t xml:space="preserve">Y7543_E</t>
  </si>
  <si>
    <t xml:space="preserve">Y7543_H</t>
  </si>
  <si>
    <t xml:space="preserve">Y7543_AY</t>
  </si>
  <si>
    <t xml:space="preserve">Y7543_BY</t>
  </si>
  <si>
    <t xml:space="preserve">Y7543_CY</t>
  </si>
  <si>
    <t xml:space="preserve">Y7543_DY</t>
  </si>
  <si>
    <t xml:space="preserve">Y7543_EY</t>
  </si>
  <si>
    <t xml:space="preserve">Y7543_HY</t>
  </si>
  <si>
    <t xml:space="preserve">Y7543_HPHV</t>
  </si>
  <si>
    <t xml:space="preserve">Y7541_A360</t>
  </si>
  <si>
    <t xml:space="preserve">Y7541_B360</t>
  </si>
  <si>
    <t xml:space="preserve">Y7541_C360</t>
  </si>
  <si>
    <t xml:space="preserve">Y7541_D360</t>
  </si>
  <si>
    <t xml:space="preserve">Y7541_E360</t>
  </si>
  <si>
    <t xml:space="preserve">Y7541_H360</t>
  </si>
  <si>
    <t xml:space="preserve">Y7541_A360Y</t>
  </si>
  <si>
    <t xml:space="preserve">Y7541_B360Y</t>
  </si>
  <si>
    <t xml:space="preserve">Y7541_C360Y</t>
  </si>
  <si>
    <t xml:space="preserve">Y7541_D360Y</t>
  </si>
  <si>
    <t xml:space="preserve">Y7541_E360Y</t>
  </si>
  <si>
    <t xml:space="preserve">Y7541_H360Y</t>
  </si>
  <si>
    <t xml:space="preserve">Y7541_A</t>
  </si>
  <si>
    <t xml:space="preserve">Y7541_B</t>
  </si>
  <si>
    <t xml:space="preserve">Y7541_C</t>
  </si>
  <si>
    <t xml:space="preserve">Y7541_D</t>
  </si>
  <si>
    <t xml:space="preserve">Y7541_E</t>
  </si>
  <si>
    <t xml:space="preserve">Y7541_H</t>
  </si>
  <si>
    <t xml:space="preserve">Y7541_AY</t>
  </si>
  <si>
    <t xml:space="preserve">Y7541_BY</t>
  </si>
  <si>
    <t xml:space="preserve">Y7541_CY</t>
  </si>
  <si>
    <t xml:space="preserve">Y7541_DY</t>
  </si>
  <si>
    <t xml:space="preserve">Y7541_EY</t>
  </si>
  <si>
    <t xml:space="preserve">Y7541_HY</t>
  </si>
  <si>
    <t xml:space="preserve">Y7541_HPHV</t>
  </si>
  <si>
    <t xml:space="preserve">Y7529_A360</t>
  </si>
  <si>
    <t xml:space="preserve">Y7529_B360</t>
  </si>
  <si>
    <t xml:space="preserve">Y7529_C360</t>
  </si>
  <si>
    <t xml:space="preserve">Y7529_D360</t>
  </si>
  <si>
    <t xml:space="preserve">Y7529_E360</t>
  </si>
  <si>
    <t xml:space="preserve">Y7529_H360</t>
  </si>
  <si>
    <t xml:space="preserve">Y7529_A360Y</t>
  </si>
  <si>
    <t xml:space="preserve">Y7529_B360Y</t>
  </si>
  <si>
    <t xml:space="preserve">Y7529_C360Y</t>
  </si>
  <si>
    <t xml:space="preserve">Y7529_D360Y</t>
  </si>
  <si>
    <t xml:space="preserve">Y7529_E360Y</t>
  </si>
  <si>
    <t xml:space="preserve">Y7529_H360Y</t>
  </si>
  <si>
    <t xml:space="preserve">Y7529_A</t>
  </si>
  <si>
    <t xml:space="preserve">Y7529_B</t>
  </si>
  <si>
    <t xml:space="preserve">Y7529_C</t>
  </si>
  <si>
    <t xml:space="preserve">Y7529_D</t>
  </si>
  <si>
    <t xml:space="preserve">Y7529_E</t>
  </si>
  <si>
    <t xml:space="preserve">Y7529_H</t>
  </si>
  <si>
    <t xml:space="preserve">Y7529_AY</t>
  </si>
  <si>
    <t xml:space="preserve">Y7529_BY</t>
  </si>
  <si>
    <t xml:space="preserve">Y7529_CY</t>
  </si>
  <si>
    <t xml:space="preserve">Y7529_DY</t>
  </si>
  <si>
    <t xml:space="preserve">Y7529_EY</t>
  </si>
  <si>
    <t xml:space="preserve">Y7529_HY</t>
  </si>
  <si>
    <t xml:space="preserve">Y7529_HPHV</t>
  </si>
  <si>
    <t xml:space="preserve">Y7560_A360</t>
  </si>
  <si>
    <t xml:space="preserve">Y7560_B360</t>
  </si>
  <si>
    <t xml:space="preserve">Y7560_C360</t>
  </si>
  <si>
    <t xml:space="preserve">Y7560_D360</t>
  </si>
  <si>
    <t xml:space="preserve">Y7560_E360</t>
  </si>
  <si>
    <t xml:space="preserve">Y7560_H360</t>
  </si>
  <si>
    <t xml:space="preserve">Y7560_A360Y</t>
  </si>
  <si>
    <t xml:space="preserve">Y7560_B360Y</t>
  </si>
  <si>
    <t xml:space="preserve">Y7560_C360Y</t>
  </si>
  <si>
    <t xml:space="preserve">Y7560_D360Y</t>
  </si>
  <si>
    <t xml:space="preserve">Y7560_E360Y</t>
  </si>
  <si>
    <t xml:space="preserve">Y7560_H360Y</t>
  </si>
  <si>
    <t xml:space="preserve">Y7561_A360</t>
  </si>
  <si>
    <t xml:space="preserve">Y7561_B360</t>
  </si>
  <si>
    <t xml:space="preserve">Y7561_C360</t>
  </si>
  <si>
    <t xml:space="preserve">Y7561_D360</t>
  </si>
  <si>
    <t xml:space="preserve">Y7561_E360</t>
  </si>
  <si>
    <t xml:space="preserve">Y7561_H360</t>
  </si>
  <si>
    <t xml:space="preserve">Y7561_A360Y</t>
  </si>
  <si>
    <t xml:space="preserve">Y7561_B360Y</t>
  </si>
  <si>
    <t xml:space="preserve">Y7561_C360Y</t>
  </si>
  <si>
    <t xml:space="preserve">Y7561_D360Y</t>
  </si>
  <si>
    <t xml:space="preserve">Y7561_E360Y</t>
  </si>
  <si>
    <t xml:space="preserve">Y7561_H360Y</t>
  </si>
  <si>
    <t xml:space="preserve">Y7562_A360</t>
  </si>
  <si>
    <t xml:space="preserve">Y7562_B360</t>
  </si>
  <si>
    <t xml:space="preserve">Y7562_C360</t>
  </si>
  <si>
    <t xml:space="preserve">Y7562_D360</t>
  </si>
  <si>
    <t xml:space="preserve">Y7562_E360</t>
  </si>
  <si>
    <t xml:space="preserve">Y7562_H360</t>
  </si>
  <si>
    <t xml:space="preserve">Y7562_A360Y</t>
  </si>
  <si>
    <t xml:space="preserve">Y7562_B360Y</t>
  </si>
  <si>
    <t xml:space="preserve">Y7562_C360Y</t>
  </si>
  <si>
    <t xml:space="preserve">Y7562_D360Y</t>
  </si>
  <si>
    <t xml:space="preserve">Y7562_E360Y</t>
  </si>
  <si>
    <t xml:space="preserve">Y7562_H360Y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</si>
</sst>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_ &quot;€ &quot;* #,##0.00_ ;_ &quot;€ &quot;* \-#,##0.00_ ;_ &quot;€ &quot;* \-??_ ;_ @_ "/>
    <numFmt numFmtId="168" formatCode="&quot;€ &quot;#,##0.00;[RED]&quot;€ -&quot;#,##0.00"/>
  </numFmts>
  <fonts count="18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</font>
    <font>
      <sz val="12"/>
      <color rgb="FF000000"/>
      <name val="Arial"/>
      <family val="2"/>
      <charset val="1"/>
    </font>
    <font>
      <b val="true"/>
      <sz val="15"/>
      <color rgb="FF000000"/>
      <name val="Arial"/>
      <family val="2"/>
      <charset val="1"/>
    </font>
    <font>
      <b val="true"/>
      <sz val="36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sz val="12"/>
      <color rgb="FFFFFFFF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0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  <fill>
      <patternFill patternType="solid">
        <fgColor rgb="FF0066FF"/>
        <bgColor rgb="FF3465A4"/>
      </patternFill>
    </fill>
    <fill>
      <patternFill patternType="solid">
        <fgColor rgb="FF7F7F7F"/>
        <bgColor rgb="FF969696"/>
      </patternFill>
    </fill>
    <fill>
      <patternFill patternType="solid">
        <fgColor rgb="FF1F497D"/>
        <bgColor rgb="FF003366"/>
      </patternFill>
    </fill>
    <fill>
      <patternFill patternType="solid">
        <fgColor rgb="FF7030A0"/>
        <bgColor rgb="FF800080"/>
      </patternFill>
    </fill>
    <fill>
      <patternFill patternType="solid">
        <fgColor rgb="FFC0504D"/>
        <bgColor rgb="FF993300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9900"/>
      </patternFill>
    </fill>
    <fill>
      <patternFill patternType="solid">
        <fgColor rgb="FFE7E6E6"/>
        <bgColor rgb="FFEEECE1"/>
      </patternFill>
    </fill>
    <fill>
      <patternFill patternType="solid">
        <fgColor rgb="FF3465A4"/>
        <bgColor rgb="FF1F497D"/>
      </patternFill>
    </fill>
    <fill>
      <patternFill patternType="solid">
        <fgColor rgb="FF666666"/>
        <bgColor rgb="FF7F7F7F"/>
      </patternFill>
    </fill>
    <fill>
      <patternFill patternType="solid">
        <fgColor rgb="FFD8D8D8"/>
        <bgColor rgb="FFDDD9C3"/>
      </patternFill>
    </fill>
    <fill>
      <patternFill patternType="solid">
        <fgColor rgb="FFEEECE1"/>
        <bgColor rgb="FFEAF1DD"/>
      </patternFill>
    </fill>
    <fill>
      <patternFill patternType="solid">
        <fgColor rgb="FF3F3F3F"/>
        <bgColor rgb="FF333300"/>
      </patternFill>
    </fill>
    <fill>
      <patternFill patternType="solid">
        <fgColor rgb="FFFFFF99"/>
        <bgColor rgb="FFEAF1DD"/>
      </patternFill>
    </fill>
    <fill>
      <patternFill patternType="solid">
        <fgColor rgb="FFDDD9C3"/>
        <bgColor rgb="FFD8D8D8"/>
      </patternFill>
    </fill>
    <fill>
      <patternFill patternType="solid">
        <fgColor rgb="FFFFFFFF"/>
        <bgColor rgb="FFEAF1DD"/>
      </patternFill>
    </fill>
    <fill>
      <patternFill patternType="solid">
        <fgColor rgb="FFC6D9F0"/>
        <bgColor rgb="FFD8D8D8"/>
      </patternFill>
    </fill>
    <fill>
      <patternFill patternType="solid">
        <fgColor rgb="FFEAF1DD"/>
        <bgColor rgb="FFEEECE1"/>
      </patternFill>
    </fill>
    <fill>
      <patternFill patternType="solid">
        <fgColor rgb="FFF2DBDB"/>
        <bgColor rgb="FFE7E6E6"/>
      </patternFill>
    </fill>
    <fill>
      <patternFill patternType="solid">
        <fgColor rgb="FF92CDDC"/>
        <bgColor rgb="FFC6D9F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1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1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1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3" fillId="11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11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3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11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1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16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1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18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1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1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ont>
        <name val="Calibri"/>
        <charset val="1"/>
        <family val="0"/>
        <b val="1"/>
        <color rgb="FFFFFFFF"/>
      </font>
      <fill>
        <patternFill>
          <bgColor rgb="FFFF0000"/>
        </patternFill>
      </fill>
    </dxf>
    <dxf>
      <font>
        <name val="Calibri"/>
        <charset val="1"/>
        <family val="0"/>
        <b val="1"/>
        <color rgb="FFFFFFFF"/>
      </font>
      <fill>
        <patternFill>
          <bgColor rgb="FFFF0000"/>
        </patternFill>
      </fill>
    </dxf>
    <dxf>
      <font>
        <name val="Calibri"/>
        <charset val="1"/>
        <family val="0"/>
        <b val="1"/>
        <color rgb="FFFFFFFF"/>
      </font>
      <fill>
        <patternFill>
          <bgColor rgb="FFFF0000"/>
        </patternFill>
      </fill>
    </dxf>
    <dxf>
      <font>
        <name val="Calibri"/>
        <charset val="1"/>
        <family val="0"/>
        <b val="1"/>
        <color rgb="FFFFFFFF"/>
      </font>
      <fill>
        <patternFill>
          <bgColor rgb="FFFF0000"/>
        </patternFill>
      </fill>
    </dxf>
    <dxf>
      <font>
        <name val="Calibri"/>
        <charset val="1"/>
        <family val="0"/>
        <b val="1"/>
        <color rgb="FFFFFFFF"/>
      </font>
      <fill>
        <patternFill>
          <bgColor rgb="FFFF0000"/>
        </patternFill>
      </fill>
    </dxf>
    <dxf>
      <font>
        <name val="Calibri"/>
        <charset val="1"/>
        <family val="0"/>
        <b val="1"/>
        <color rgb="FFFFFFFF"/>
      </font>
      <fill>
        <patternFill>
          <bgColor rgb="FFFF0000"/>
        </patternFill>
      </fill>
    </dxf>
    <dxf>
      <font>
        <name val="Calibri"/>
        <charset val="1"/>
        <family val="0"/>
        <b val="1"/>
        <color rgb="FFFFFFFF"/>
      </font>
      <fill>
        <patternFill>
          <bgColor rgb="FFFF0000"/>
        </patternFill>
      </fill>
    </dxf>
    <dxf>
      <font>
        <name val="Calibri"/>
        <charset val="1"/>
        <family val="0"/>
        <b val="1"/>
        <color rgb="FFFFFFFF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9999FF"/>
      <rgbColor rgb="FF7030A0"/>
      <rgbColor rgb="FFEAF1DD"/>
      <rgbColor rgb="FFE7E6E6"/>
      <rgbColor rgb="FF660066"/>
      <rgbColor rgb="FFFF8080"/>
      <rgbColor rgb="FF0066FF"/>
      <rgbColor rgb="FFC6D9F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8D8D8"/>
      <rgbColor rgb="FFEEECE1"/>
      <rgbColor rgb="FFFFFF99"/>
      <rgbColor rgb="FF92CDDC"/>
      <rgbColor rgb="FFF2DBDB"/>
      <rgbColor rgb="FFCC99FF"/>
      <rgbColor rgb="FFDDD9C3"/>
      <rgbColor rgb="FF3465A4"/>
      <rgbColor rgb="FF33CCCC"/>
      <rgbColor rgb="FF99CC00"/>
      <rgbColor rgb="FFFFC0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C0504D"/>
      <rgbColor rgb="FF1F497D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<Relationship Id="rId5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1</xdr:col>
      <xdr:colOff>1842840</xdr:colOff>
      <xdr:row>1</xdr:row>
      <xdr:rowOff>375840</xdr:rowOff>
    </xdr:to>
    <xdr:sp>
      <xdr:nvSpPr>
        <xdr:cNvPr id="0" name="Shape 3"/>
        <xdr:cNvSpPr/>
      </xdr:nvSpPr>
      <xdr:spPr>
        <a:xfrm>
          <a:off x="617760" y="1393200"/>
          <a:ext cx="1842840" cy="3758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150840</xdr:colOff>
      <xdr:row>81</xdr:row>
      <xdr:rowOff>140400</xdr:rowOff>
    </xdr:from>
    <xdr:to>
      <xdr:col>17</xdr:col>
      <xdr:colOff>982080</xdr:colOff>
      <xdr:row>105</xdr:row>
      <xdr:rowOff>160200</xdr:rowOff>
    </xdr:to>
    <xdr:pic>
      <xdr:nvPicPr>
        <xdr:cNvPr id="1" name="Bild 4" descr=""/>
        <xdr:cNvPicPr/>
      </xdr:nvPicPr>
      <xdr:blipFill>
        <a:blip r:embed="rId1"/>
        <a:stretch/>
      </xdr:blipFill>
      <xdr:spPr>
        <a:xfrm>
          <a:off x="14842800" y="19190520"/>
          <a:ext cx="6921720" cy="39211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0</xdr:colOff>
      <xdr:row>82</xdr:row>
      <xdr:rowOff>36000</xdr:rowOff>
    </xdr:from>
    <xdr:to>
      <xdr:col>4</xdr:col>
      <xdr:colOff>1401480</xdr:colOff>
      <xdr:row>96</xdr:row>
      <xdr:rowOff>68400</xdr:rowOff>
    </xdr:to>
    <xdr:pic>
      <xdr:nvPicPr>
        <xdr:cNvPr id="2" name="Bild 2" descr=""/>
        <xdr:cNvPicPr/>
      </xdr:nvPicPr>
      <xdr:blipFill>
        <a:blip r:embed="rId2"/>
        <a:stretch/>
      </xdr:blipFill>
      <xdr:spPr>
        <a:xfrm>
          <a:off x="0" y="19248480"/>
          <a:ext cx="6141600" cy="23083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6</xdr:col>
      <xdr:colOff>937440</xdr:colOff>
      <xdr:row>82</xdr:row>
      <xdr:rowOff>7560</xdr:rowOff>
    </xdr:from>
    <xdr:to>
      <xdr:col>8</xdr:col>
      <xdr:colOff>1259280</xdr:colOff>
      <xdr:row>113</xdr:row>
      <xdr:rowOff>115920</xdr:rowOff>
    </xdr:to>
    <xdr:pic>
      <xdr:nvPicPr>
        <xdr:cNvPr id="3" name="Bild 3" descr=""/>
        <xdr:cNvPicPr/>
      </xdr:nvPicPr>
      <xdr:blipFill>
        <a:blip r:embed="rId3"/>
        <a:stretch/>
      </xdr:blipFill>
      <xdr:spPr>
        <a:xfrm>
          <a:off x="9843840" y="19220040"/>
          <a:ext cx="4753080" cy="5147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4</xdr:col>
      <xdr:colOff>1558080</xdr:colOff>
      <xdr:row>82</xdr:row>
      <xdr:rowOff>54360</xdr:rowOff>
    </xdr:from>
    <xdr:to>
      <xdr:col>6</xdr:col>
      <xdr:colOff>762840</xdr:colOff>
      <xdr:row>100</xdr:row>
      <xdr:rowOff>56520</xdr:rowOff>
    </xdr:to>
    <xdr:pic>
      <xdr:nvPicPr>
        <xdr:cNvPr id="4" name="Bild 5" descr=""/>
        <xdr:cNvPicPr/>
      </xdr:nvPicPr>
      <xdr:blipFill>
        <a:blip r:embed="rId4"/>
        <a:stretch/>
      </xdr:blipFill>
      <xdr:spPr>
        <a:xfrm>
          <a:off x="6298200" y="19266840"/>
          <a:ext cx="3371040" cy="29282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531360</xdr:colOff>
      <xdr:row>0</xdr:row>
      <xdr:rowOff>36000</xdr:rowOff>
    </xdr:from>
    <xdr:to>
      <xdr:col>1</xdr:col>
      <xdr:colOff>1337040</xdr:colOff>
      <xdr:row>0</xdr:row>
      <xdr:rowOff>1316880</xdr:rowOff>
    </xdr:to>
    <xdr:pic>
      <xdr:nvPicPr>
        <xdr:cNvPr id="5" name="Bild 1" descr=""/>
        <xdr:cNvPicPr/>
      </xdr:nvPicPr>
      <xdr:blipFill>
        <a:blip r:embed="rId5"/>
        <a:stretch/>
      </xdr:blipFill>
      <xdr:spPr>
        <a:xfrm>
          <a:off x="531360" y="36000"/>
          <a:ext cx="1423440" cy="1280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customHeight="true" zeroHeight="false" outlineLevelRow="0" outlineLevelCol="0"/>
  <cols>
    <col collapsed="false" customWidth="true" hidden="false" outlineLevel="0" max="1" min="1" style="1" width="46.71"/>
    <col collapsed="false" customWidth="true" hidden="false" outlineLevel="0" max="2" min="2" style="1" width="45.71"/>
    <col collapsed="false" customWidth="true" hidden="false" outlineLevel="0" max="3" min="3" style="1" width="19.29"/>
    <col collapsed="false" customWidth="true" hidden="false" outlineLevel="0" max="6" min="4" style="1" width="26.43"/>
    <col collapsed="false" customWidth="true" hidden="false" outlineLevel="0" max="7" min="7" style="1" width="27"/>
    <col collapsed="false" customWidth="true" hidden="false" outlineLevel="0" max="8" min="8" style="1" width="15.14"/>
  </cols>
  <sheetData>
    <row r="1" customFormat="false" ht="12.75" hidden="false" customHeight="true" outlineLevel="0" collapsed="false">
      <c r="A1" s="2" t="s">
        <v>0</v>
      </c>
      <c r="B1" s="3" t="s">
        <v>0</v>
      </c>
      <c r="C1" s="4"/>
      <c r="D1" s="4" t="s">
        <v>1</v>
      </c>
      <c r="E1" s="4" t="s">
        <v>2</v>
      </c>
      <c r="F1" s="4"/>
      <c r="G1" s="4" t="s">
        <v>3</v>
      </c>
      <c r="H1" s="4" t="s">
        <v>4</v>
      </c>
    </row>
    <row r="2" customFormat="false" ht="12.75" hidden="false" customHeight="true" outlineLevel="0" collapsed="false">
      <c r="A2" s="2" t="s">
        <v>5</v>
      </c>
      <c r="B2" s="5" t="str">
        <f aca="false">A2</f>
        <v>Air</v>
      </c>
      <c r="C2" s="4"/>
      <c r="D2" s="4" t="s">
        <v>6</v>
      </c>
      <c r="E2" s="4" t="s">
        <v>7</v>
      </c>
      <c r="F2" s="4"/>
      <c r="G2" s="4" t="s">
        <v>8</v>
      </c>
      <c r="H2" s="4" t="s">
        <v>9</v>
      </c>
    </row>
    <row r="3" customFormat="false" ht="12.75" hidden="false" customHeight="true" outlineLevel="0" collapsed="false">
      <c r="A3" s="6" t="s">
        <v>10</v>
      </c>
      <c r="B3" s="7" t="str">
        <f aca="false">A3</f>
        <v>Gases in either gaseous or liquefied condition</v>
      </c>
      <c r="C3" s="4"/>
      <c r="D3" s="4" t="s">
        <v>11</v>
      </c>
      <c r="E3" s="4"/>
      <c r="F3" s="4"/>
      <c r="G3" s="4" t="s">
        <v>12</v>
      </c>
      <c r="H3" s="4" t="s">
        <v>13</v>
      </c>
    </row>
    <row r="4" customFormat="false" ht="12.75" hidden="false" customHeight="true" outlineLevel="0" collapsed="false">
      <c r="A4" s="2" t="s">
        <v>14</v>
      </c>
      <c r="B4" s="8" t="str">
        <f aca="false">A4</f>
        <v>Liquids and fixed materials</v>
      </c>
      <c r="C4" s="4"/>
      <c r="D4" s="4" t="s">
        <v>15</v>
      </c>
      <c r="E4" s="4"/>
      <c r="F4" s="4"/>
      <c r="G4" s="4" t="s">
        <v>16</v>
      </c>
      <c r="H4" s="4" t="s">
        <v>17</v>
      </c>
    </row>
    <row r="5" customFormat="false" ht="12.75" hidden="false" customHeight="true" outlineLevel="0" collapsed="false">
      <c r="A5" s="4" t="s">
        <v>18</v>
      </c>
      <c r="B5" s="9" t="str">
        <f aca="false">A5</f>
        <v>Alkalis</v>
      </c>
      <c r="C5" s="4"/>
      <c r="D5" s="4" t="s">
        <v>19</v>
      </c>
      <c r="F5" s="4"/>
      <c r="G5" s="4" t="s">
        <v>20</v>
      </c>
      <c r="H5" s="4" t="s">
        <v>21</v>
      </c>
    </row>
    <row r="6" customFormat="false" ht="12.75" hidden="false" customHeight="true" outlineLevel="0" collapsed="false">
      <c r="A6" s="2" t="s">
        <v>22</v>
      </c>
      <c r="B6" s="10" t="str">
        <f aca="false">A6</f>
        <v>Acids</v>
      </c>
      <c r="C6" s="4"/>
      <c r="D6" s="4" t="s">
        <v>23</v>
      </c>
      <c r="F6" s="4"/>
      <c r="G6" s="4" t="s">
        <v>24</v>
      </c>
      <c r="H6" s="4" t="s">
        <v>25</v>
      </c>
    </row>
    <row r="7" customFormat="false" ht="12.75" hidden="false" customHeight="true" outlineLevel="0" collapsed="false">
      <c r="A7" s="2" t="s">
        <v>26</v>
      </c>
      <c r="B7" s="11" t="str">
        <f aca="false">A7</f>
        <v>Firefighting Medium</v>
      </c>
      <c r="C7" s="4"/>
      <c r="D7" s="4"/>
      <c r="F7" s="4"/>
      <c r="G7" s="4" t="s">
        <v>27</v>
      </c>
      <c r="H7" s="4" t="s">
        <v>28</v>
      </c>
    </row>
    <row r="8" customFormat="false" ht="12.75" hidden="false" customHeight="true" outlineLevel="0" collapsed="false">
      <c r="A8" s="2" t="s">
        <v>29</v>
      </c>
      <c r="B8" s="12" t="str">
        <f aca="false">A8</f>
        <v>Hazardous Substances</v>
      </c>
      <c r="C8" s="4"/>
      <c r="D8" s="4"/>
      <c r="E8" s="4" t="s">
        <v>30</v>
      </c>
      <c r="F8" s="4"/>
      <c r="G8" s="4" t="s">
        <v>31</v>
      </c>
      <c r="H8" s="4" t="s">
        <v>32</v>
      </c>
    </row>
    <row r="9" customFormat="false" ht="12.75" hidden="false" customHeight="true" outlineLevel="0" collapsed="false">
      <c r="A9" s="4"/>
      <c r="B9" s="4"/>
      <c r="C9" s="4"/>
      <c r="D9" s="4" t="s">
        <v>33</v>
      </c>
      <c r="E9" s="4" t="s">
        <v>34</v>
      </c>
      <c r="F9" s="4"/>
      <c r="G9" s="4" t="s">
        <v>35</v>
      </c>
      <c r="H9" s="4" t="s">
        <v>36</v>
      </c>
    </row>
    <row r="10" customFormat="false" ht="12.75" hidden="false" customHeight="true" outlineLevel="0" collapsed="false">
      <c r="D10" s="4" t="s">
        <v>37</v>
      </c>
      <c r="E10" s="4"/>
      <c r="H10" s="4" t="s">
        <v>38</v>
      </c>
    </row>
    <row r="11" customFormat="false" ht="12.75" hidden="false" customHeight="true" outlineLevel="0" collapsed="false">
      <c r="E11" s="4" t="s">
        <v>39</v>
      </c>
      <c r="H11" s="4" t="s">
        <v>40</v>
      </c>
    </row>
    <row r="12" customFormat="false" ht="12.75" hidden="false" customHeight="true" outlineLevel="0" collapsed="false">
      <c r="A12" s="4"/>
      <c r="B12" s="13"/>
      <c r="C12" s="13"/>
      <c r="D12" s="13"/>
      <c r="E12" s="4" t="s">
        <v>41</v>
      </c>
      <c r="F12" s="13"/>
    </row>
    <row r="13" customFormat="false" ht="12.75" hidden="false" customHeight="true" outlineLevel="0" collapsed="false">
      <c r="A13" s="14" t="s">
        <v>42</v>
      </c>
      <c r="E13" s="4" t="s">
        <v>43</v>
      </c>
    </row>
    <row r="14" customFormat="false" ht="12.75" hidden="false" customHeight="true" outlineLevel="0" collapsed="false">
      <c r="A14" s="15" t="s">
        <v>44</v>
      </c>
      <c r="B14" s="13"/>
      <c r="C14" s="13"/>
      <c r="D14" s="13"/>
      <c r="E14" s="13"/>
      <c r="F14" s="13"/>
    </row>
    <row r="15" customFormat="false" ht="12.75" hidden="false" customHeight="true" outlineLevel="0" collapsed="false">
      <c r="A15" s="15" t="s">
        <v>45</v>
      </c>
    </row>
    <row r="16" customFormat="false" ht="12.75" hidden="false" customHeight="true" outlineLevel="0" collapsed="false">
      <c r="A16" s="15" t="s">
        <v>46</v>
      </c>
      <c r="B16" s="13"/>
      <c r="C16" s="13"/>
      <c r="D16" s="13"/>
      <c r="E16" s="13"/>
      <c r="F16" s="13"/>
    </row>
    <row r="17" customFormat="false" ht="12.75" hidden="false" customHeight="true" outlineLevel="0" collapsed="false">
      <c r="A17" s="15" t="s">
        <v>47</v>
      </c>
    </row>
    <row r="18" customFormat="false" ht="12.75" hidden="false" customHeight="true" outlineLevel="0" collapsed="false">
      <c r="A18" s="16" t="s">
        <v>48</v>
      </c>
      <c r="B18" s="13"/>
      <c r="C18" s="13"/>
      <c r="D18" s="13"/>
      <c r="E18" s="13"/>
      <c r="F18" s="13"/>
    </row>
    <row r="19" customFormat="false" ht="12.75" hidden="false" customHeight="true" outlineLevel="0" collapsed="false">
      <c r="A19" s="15" t="s">
        <v>49</v>
      </c>
    </row>
    <row r="20" customFormat="false" ht="12.75" hidden="false" customHeight="true" outlineLevel="0" collapsed="false">
      <c r="B20" s="13"/>
      <c r="C20" s="13"/>
      <c r="D20" s="13"/>
      <c r="E20" s="13"/>
      <c r="F20" s="13"/>
    </row>
    <row r="21" customFormat="false" ht="12.75" hidden="false" customHeight="true" outlineLevel="0" collapsed="false"/>
    <row r="22" customFormat="false" ht="12.75" hidden="false" customHeight="true" outlineLevel="0" collapsed="false">
      <c r="C22" s="17" t="s">
        <v>50</v>
      </c>
    </row>
    <row r="23" customFormat="false" ht="12.75" hidden="false" customHeight="true" outlineLevel="0" collapsed="false">
      <c r="A23" s="18" t="s">
        <v>51</v>
      </c>
      <c r="B23" s="18" t="s">
        <v>52</v>
      </c>
      <c r="C23" s="18" t="str">
        <f aca="false">A23&amp;"|"&amp;B23</f>
        <v>Adhesive|Environment</v>
      </c>
      <c r="D23" s="18" t="s">
        <v>53</v>
      </c>
    </row>
    <row r="24" customFormat="false" ht="12.75" hidden="false" customHeight="true" outlineLevel="0" collapsed="false">
      <c r="A24" s="18" t="s">
        <v>30</v>
      </c>
      <c r="B24" s="18" t="s">
        <v>39</v>
      </c>
      <c r="C24" s="18" t="str">
        <f aca="false">A24&amp;"|"&amp;B24</f>
        <v>With adhesive|Indoor</v>
      </c>
      <c r="D24" s="18" t="s">
        <v>54</v>
      </c>
    </row>
    <row r="25" customFormat="false" ht="12.75" hidden="false" customHeight="true" outlineLevel="0" collapsed="false">
      <c r="A25" s="18" t="s">
        <v>30</v>
      </c>
      <c r="B25" s="18" t="s">
        <v>41</v>
      </c>
      <c r="C25" s="18" t="str">
        <f aca="false">A25&amp;"|"&amp;B25</f>
        <v>With adhesive|Outdoor (5y)</v>
      </c>
      <c r="D25" s="18" t="s">
        <v>55</v>
      </c>
    </row>
    <row r="26" customFormat="false" ht="12.75" hidden="false" customHeight="true" outlineLevel="0" collapsed="false">
      <c r="A26" s="18" t="s">
        <v>30</v>
      </c>
      <c r="B26" s="18" t="s">
        <v>43</v>
      </c>
      <c r="C26" s="18" t="str">
        <f aca="false">A26&amp;"|"&amp;B26</f>
        <v>With adhesive|Outdoor+ (10y)</v>
      </c>
      <c r="D26" s="18" t="s">
        <v>56</v>
      </c>
    </row>
    <row r="27" customFormat="false" ht="12.75" hidden="false" customHeight="true" outlineLevel="0" collapsed="false">
      <c r="A27" s="18" t="s">
        <v>34</v>
      </c>
      <c r="B27" s="18" t="s">
        <v>39</v>
      </c>
      <c r="C27" s="18" t="str">
        <f aca="false">A27&amp;"|"&amp;B27</f>
        <v>Without adhesive|Indoor</v>
      </c>
      <c r="D27" s="18" t="s">
        <v>57</v>
      </c>
    </row>
    <row r="28" customFormat="false" ht="12.75" hidden="false" customHeight="true" outlineLevel="0" collapsed="false">
      <c r="A28" s="18" t="s">
        <v>34</v>
      </c>
      <c r="B28" s="18" t="s">
        <v>41</v>
      </c>
      <c r="C28" s="18" t="str">
        <f aca="false">A28&amp;"|"&amp;B28</f>
        <v>Without adhesive|Outdoor (5y)</v>
      </c>
      <c r="D28" s="18" t="s">
        <v>58</v>
      </c>
    </row>
    <row r="29" customFormat="false" ht="12.75" hidden="false" customHeight="true" outlineLevel="0" collapsed="false">
      <c r="A29" s="18" t="s">
        <v>34</v>
      </c>
      <c r="B29" s="18" t="s">
        <v>43</v>
      </c>
      <c r="C29" s="18" t="str">
        <f aca="false">A29&amp;"|"&amp;B29</f>
        <v>Without adhesive|Outdoor+ (10y)</v>
      </c>
      <c r="D29" s="18" t="s">
        <v>59</v>
      </c>
    </row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V10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R81" activeCellId="0" sqref="R81"/>
    </sheetView>
  </sheetViews>
  <sheetFormatPr defaultColWidth="14.4296875" defaultRowHeight="12.8" customHeight="true" zeroHeight="false" outlineLevelRow="0" outlineLevelCol="0"/>
  <cols>
    <col collapsed="false" customWidth="true" hidden="false" outlineLevel="0" max="1" min="1" style="1" width="9.63"/>
    <col collapsed="false" customWidth="true" hidden="false" outlineLevel="0" max="2" min="2" style="1" width="35.85"/>
    <col collapsed="false" customWidth="true" hidden="true" outlineLevel="0" max="3" min="3" style="1" width="16.29"/>
    <col collapsed="false" customWidth="true" hidden="false" outlineLevel="0" max="4" min="4" style="19" width="28.43"/>
    <col collapsed="false" customWidth="true" hidden="false" outlineLevel="0" max="5" min="5" style="19" width="30.27"/>
    <col collapsed="false" customWidth="true" hidden="false" outlineLevel="0" max="6" min="6" style="19" width="34.69"/>
    <col collapsed="false" customWidth="true" hidden="false" outlineLevel="0" max="7" min="7" style="19" width="35.92"/>
    <col collapsed="false" customWidth="true" hidden="false" outlineLevel="0" max="8" min="8" style="19" width="33.17"/>
    <col collapsed="false" customWidth="true" hidden="false" outlineLevel="0" max="9" min="9" style="19" width="21.12"/>
    <col collapsed="false" customWidth="true" hidden="false" outlineLevel="0" max="10" min="10" style="19" width="24.46"/>
    <col collapsed="false" customWidth="true" hidden="false" outlineLevel="0" max="11" min="11" style="19" width="36.23"/>
    <col collapsed="false" customWidth="true" hidden="false" outlineLevel="0" max="12" min="12" style="19" width="17.14"/>
    <col collapsed="false" customWidth="true" hidden="true" outlineLevel="0" max="16" min="13" style="1" width="21.71"/>
    <col collapsed="false" customWidth="true" hidden="false" outlineLevel="0" max="17" min="17" style="19" width="17.14"/>
    <col collapsed="false" customWidth="true" hidden="false" outlineLevel="0" max="19" min="18" style="19" width="67.14"/>
    <col collapsed="false" customWidth="true" hidden="false" outlineLevel="0" max="22" min="20" style="1" width="21.71"/>
  </cols>
  <sheetData>
    <row r="1" customFormat="false" ht="109.7" hidden="false" customHeight="true" outlineLevel="0" collapsed="false">
      <c r="A1" s="20"/>
      <c r="B1" s="20"/>
      <c r="C1" s="20"/>
      <c r="D1" s="21" t="s">
        <v>60</v>
      </c>
      <c r="E1" s="21"/>
      <c r="F1" s="21"/>
      <c r="G1" s="21"/>
      <c r="H1" s="21"/>
      <c r="I1" s="21"/>
      <c r="J1" s="21"/>
      <c r="K1" s="21"/>
      <c r="L1" s="21"/>
      <c r="M1" s="21" t="s">
        <v>61</v>
      </c>
      <c r="N1" s="21" t="s">
        <v>61</v>
      </c>
      <c r="O1" s="21" t="s">
        <v>61</v>
      </c>
      <c r="P1" s="21" t="s">
        <v>61</v>
      </c>
      <c r="Q1" s="21"/>
      <c r="R1" s="21"/>
      <c r="S1" s="21"/>
      <c r="T1" s="20"/>
      <c r="U1" s="20"/>
      <c r="V1" s="20"/>
    </row>
    <row r="2" customFormat="false" ht="39.55" hidden="false" customHeight="false" outlineLevel="0" collapsed="false">
      <c r="A2" s="22" t="s">
        <v>62</v>
      </c>
      <c r="B2" s="23" t="s">
        <v>63</v>
      </c>
      <c r="C2" s="24" t="s">
        <v>64</v>
      </c>
      <c r="D2" s="23" t="s">
        <v>65</v>
      </c>
      <c r="E2" s="23" t="s">
        <v>66</v>
      </c>
      <c r="F2" s="25" t="s">
        <v>67</v>
      </c>
      <c r="G2" s="25" t="s">
        <v>68</v>
      </c>
      <c r="H2" s="25" t="s">
        <v>67</v>
      </c>
      <c r="I2" s="25" t="s">
        <v>69</v>
      </c>
      <c r="J2" s="23" t="s">
        <v>70</v>
      </c>
      <c r="K2" s="23" t="s">
        <v>71</v>
      </c>
      <c r="L2" s="26" t="s">
        <v>72</v>
      </c>
      <c r="M2" s="27" t="s">
        <v>73</v>
      </c>
      <c r="N2" s="27" t="s">
        <v>74</v>
      </c>
      <c r="O2" s="27" t="s">
        <v>75</v>
      </c>
      <c r="P2" s="27" t="s">
        <v>76</v>
      </c>
      <c r="Q2" s="26" t="s">
        <v>77</v>
      </c>
      <c r="R2" s="26" t="s">
        <v>78</v>
      </c>
      <c r="S2" s="28" t="s">
        <v>79</v>
      </c>
      <c r="T2" s="29"/>
      <c r="U2" s="29"/>
      <c r="V2" s="29"/>
    </row>
    <row r="3" customFormat="false" ht="19.5" hidden="false" customHeight="true" outlineLevel="0" collapsed="false">
      <c r="A3" s="30" t="n">
        <v>1</v>
      </c>
      <c r="B3" s="31"/>
      <c r="C3" s="32"/>
      <c r="D3" s="33"/>
      <c r="E3" s="33"/>
      <c r="F3" s="34"/>
      <c r="G3" s="35"/>
      <c r="H3" s="34"/>
      <c r="I3" s="34"/>
      <c r="J3" s="34"/>
      <c r="K3" s="34"/>
      <c r="L3" s="36"/>
      <c r="M3" s="37" t="str">
        <f aca="false">IF(F3=Data_Hidden!$A$13,"A", IF(F3=Data_Hidden!$A$14,"B",IF(F3=Data_Hidden!$A$15,"C",IF(F3=Data_Hidden!$A$16,"D",IF(F3=Data_Hidden!$A$17,"E",IF(F3=Data_Hidden!$A$18,"H",IF(F3=Data_Hidden!$A$19,"HPVH","")))))))</f>
        <v/>
      </c>
      <c r="N3" s="37" t="str">
        <f aca="false">IF(K3=Data_Hidden!$E$2,360,"")</f>
        <v/>
      </c>
      <c r="O3" s="37" t="e">
        <f aca="false">IF(OR(#REF!&lt;&gt;"",#REF!&lt;&gt;"",#REF!&lt;&gt;"",H3&lt;&gt;"",#REF!&lt;&gt;""),"Y","")</f>
        <v>#REF!</v>
      </c>
      <c r="P3" s="37" t="str">
        <f aca="false">MID(L3,3,4)</f>
        <v/>
      </c>
      <c r="Q3" s="36"/>
      <c r="R3" s="36"/>
      <c r="S3" s="38"/>
      <c r="T3" s="39"/>
      <c r="U3" s="39"/>
      <c r="V3" s="39"/>
    </row>
    <row r="4" customFormat="false" ht="19.5" hidden="false" customHeight="true" outlineLevel="0" collapsed="false">
      <c r="A4" s="30" t="n">
        <v>2</v>
      </c>
      <c r="B4" s="31"/>
      <c r="C4" s="40" t="str">
        <f aca="false">IF((OR(H4="Water",H4="Air",H4="Liquids and fixed materials",H4="Alkalis",H4="Firefighting medium")),"White",IF(H4="","","Black"))</f>
        <v/>
      </c>
      <c r="D4" s="33"/>
      <c r="E4" s="33"/>
      <c r="F4" s="34"/>
      <c r="G4" s="35"/>
      <c r="H4" s="34"/>
      <c r="I4" s="34"/>
      <c r="J4" s="34"/>
      <c r="K4" s="34"/>
      <c r="L4" s="36"/>
      <c r="M4" s="37" t="str">
        <f aca="false">IF(F4=Data_Hidden!$A$13,"A", IF(F4=Data_Hidden!$A$14,"B",IF(F4=Data_Hidden!$A$15,"C",IF(F4=Data_Hidden!$A$16,"D",IF(F4=Data_Hidden!$A$17,"E",IF(F4=Data_Hidden!$A$18,"H",IF(F4=Data_Hidden!$A$19,"HPVH","")))))))</f>
        <v/>
      </c>
      <c r="N4" s="37" t="str">
        <f aca="false">IF(K4=Data_Hidden!$E$2,360,"")</f>
        <v/>
      </c>
      <c r="O4" s="37" t="e">
        <f aca="false">IF(OR(#REF!&lt;&gt;"",#REF!&lt;&gt;"",#REF!&lt;&gt;"",H4&lt;&gt;"",#REF!&lt;&gt;""),"Y","")</f>
        <v>#REF!</v>
      </c>
      <c r="P4" s="37" t="str">
        <f aca="false">MID(L4,3,4)</f>
        <v/>
      </c>
      <c r="Q4" s="36"/>
      <c r="R4" s="36"/>
      <c r="S4" s="38"/>
      <c r="T4" s="20"/>
      <c r="U4" s="20"/>
      <c r="V4" s="20"/>
    </row>
    <row r="5" customFormat="false" ht="19.5" hidden="false" customHeight="true" outlineLevel="0" collapsed="false">
      <c r="A5" s="30" t="n">
        <v>3</v>
      </c>
      <c r="B5" s="31"/>
      <c r="C5" s="40" t="str">
        <f aca="false">IF((OR(H5="Water",H5="Air",H5="Liquids and fixed materials",H5="Alkalis",H5="Firefighting medium")),"White",IF(H5="","","Black"))</f>
        <v/>
      </c>
      <c r="D5" s="33"/>
      <c r="E5" s="33"/>
      <c r="F5" s="34"/>
      <c r="G5" s="35"/>
      <c r="H5" s="34"/>
      <c r="I5" s="34"/>
      <c r="J5" s="34"/>
      <c r="K5" s="34"/>
      <c r="L5" s="36"/>
      <c r="M5" s="37" t="str">
        <f aca="false">IF(F5=Data_Hidden!$A$13,"A", IF(F5=Data_Hidden!$A$14,"B",IF(F5=Data_Hidden!$A$15,"C",IF(F5=Data_Hidden!$A$16,"D",IF(F5=Data_Hidden!$A$17,"E",IF(F5=Data_Hidden!$A$18,"H",IF(F5=Data_Hidden!$A$19,"HPVH","")))))))</f>
        <v/>
      </c>
      <c r="N5" s="37" t="str">
        <f aca="false">IF(K5=Data_Hidden!$E$2,360,"")</f>
        <v/>
      </c>
      <c r="O5" s="37" t="e">
        <f aca="false">IF(OR(#REF!&lt;&gt;"",#REF!&lt;&gt;"",#REF!&lt;&gt;"",H5&lt;&gt;"",#REF!&lt;&gt;""),"Y","")</f>
        <v>#REF!</v>
      </c>
      <c r="P5" s="37" t="str">
        <f aca="false">MID(L5,3,4)</f>
        <v/>
      </c>
      <c r="Q5" s="36"/>
      <c r="R5" s="36"/>
      <c r="S5" s="38"/>
      <c r="T5" s="20"/>
      <c r="U5" s="20"/>
      <c r="V5" s="20"/>
    </row>
    <row r="6" customFormat="false" ht="19.5" hidden="false" customHeight="true" outlineLevel="0" collapsed="false">
      <c r="A6" s="30" t="n">
        <v>4</v>
      </c>
      <c r="B6" s="31"/>
      <c r="C6" s="40" t="str">
        <f aca="false">IF((OR(H6="Water",H6="Air",H6="Liquids and fixed materials",H6="Alkalis",H6="Firefighting medium")),"White",IF(H6="","","Black"))</f>
        <v/>
      </c>
      <c r="D6" s="33"/>
      <c r="E6" s="33"/>
      <c r="F6" s="34"/>
      <c r="G6" s="35"/>
      <c r="H6" s="34"/>
      <c r="I6" s="34"/>
      <c r="J6" s="34"/>
      <c r="K6" s="34"/>
      <c r="L6" s="36"/>
      <c r="M6" s="37" t="str">
        <f aca="false">IF(F6=Data_Hidden!$A$13,"A", IF(F6=Data_Hidden!$A$14,"B",IF(F6=Data_Hidden!$A$15,"C",IF(F6=Data_Hidden!$A$16,"D",IF(F6=Data_Hidden!$A$17,"E",IF(F6=Data_Hidden!$A$18,"H",IF(F6=Data_Hidden!$A$19,"HPVH","")))))))</f>
        <v/>
      </c>
      <c r="N6" s="37" t="str">
        <f aca="false">IF(K6=Data_Hidden!$E$2,360,"")</f>
        <v/>
      </c>
      <c r="O6" s="37" t="e">
        <f aca="false">IF(OR(#REF!&lt;&gt;"",#REF!&lt;&gt;"",#REF!&lt;&gt;"",H6&lt;&gt;"",#REF!&lt;&gt;""),"Y","")</f>
        <v>#REF!</v>
      </c>
      <c r="P6" s="37" t="str">
        <f aca="false">MID(L6,3,4)</f>
        <v/>
      </c>
      <c r="Q6" s="36"/>
      <c r="R6" s="36"/>
      <c r="S6" s="38"/>
      <c r="T6" s="20"/>
      <c r="U6" s="20"/>
      <c r="V6" s="20"/>
    </row>
    <row r="7" customFormat="false" ht="19.5" hidden="false" customHeight="true" outlineLevel="0" collapsed="false">
      <c r="A7" s="30" t="n">
        <v>5</v>
      </c>
      <c r="B7" s="31"/>
      <c r="C7" s="40" t="str">
        <f aca="false">IF((OR(H7="Water",H7="Air",H7="Liquids and fixed materials",H7="Alkalis",H7="Firefighting medium")),"White",IF(H7="","","Black"))</f>
        <v/>
      </c>
      <c r="D7" s="33"/>
      <c r="E7" s="33"/>
      <c r="F7" s="34"/>
      <c r="G7" s="35"/>
      <c r="H7" s="34"/>
      <c r="I7" s="34"/>
      <c r="J7" s="34"/>
      <c r="K7" s="34"/>
      <c r="L7" s="36"/>
      <c r="M7" s="37" t="str">
        <f aca="false">IF(F7=Data_Hidden!$A$13,"A", IF(F7=Data_Hidden!$A$14,"B",IF(F7=Data_Hidden!$A$15,"C",IF(F7=Data_Hidden!$A$16,"D",IF(F7=Data_Hidden!$A$17,"E",IF(F7=Data_Hidden!$A$18,"H",IF(F7=Data_Hidden!$A$19,"HPVH","")))))))</f>
        <v/>
      </c>
      <c r="N7" s="37" t="str">
        <f aca="false">IF(K7=Data_Hidden!$E$2,360,"")</f>
        <v/>
      </c>
      <c r="O7" s="37" t="e">
        <f aca="false">IF(OR(#REF!&lt;&gt;"",#REF!&lt;&gt;"",#REF!&lt;&gt;"",H7&lt;&gt;"",#REF!&lt;&gt;""),"Y","")</f>
        <v>#REF!</v>
      </c>
      <c r="P7" s="37" t="str">
        <f aca="false">MID(L7,3,4)</f>
        <v/>
      </c>
      <c r="Q7" s="36"/>
      <c r="R7" s="36"/>
      <c r="S7" s="38"/>
      <c r="T7" s="20"/>
      <c r="U7" s="20"/>
      <c r="V7" s="20"/>
    </row>
    <row r="8" customFormat="false" ht="19.5" hidden="false" customHeight="true" outlineLevel="0" collapsed="false">
      <c r="A8" s="30" t="n">
        <v>6</v>
      </c>
      <c r="B8" s="31"/>
      <c r="C8" s="40" t="str">
        <f aca="false">IF((OR(H8="Water",H8="Air",H8="Liquids and fixed materials",H8="Alkalis",H8="Firefighting medium")),"White",IF(H8="","","Black"))</f>
        <v/>
      </c>
      <c r="D8" s="33"/>
      <c r="E8" s="33"/>
      <c r="F8" s="34"/>
      <c r="G8" s="35"/>
      <c r="H8" s="34"/>
      <c r="I8" s="34"/>
      <c r="J8" s="34"/>
      <c r="K8" s="34"/>
      <c r="L8" s="36"/>
      <c r="M8" s="37" t="str">
        <f aca="false">IF(F8=Data_Hidden!$A$13,"A", IF(F8=Data_Hidden!$A$14,"B",IF(F8=Data_Hidden!$A$15,"C",IF(F8=Data_Hidden!$A$16,"D",IF(F8=Data_Hidden!$A$17,"E",IF(F8=Data_Hidden!$A$18,"H",IF(F8=Data_Hidden!$A$19,"HPVH","")))))))</f>
        <v/>
      </c>
      <c r="N8" s="37" t="str">
        <f aca="false">IF(K8=Data_Hidden!$E$2,360,"")</f>
        <v/>
      </c>
      <c r="O8" s="37" t="e">
        <f aca="false">IF(OR(#REF!&lt;&gt;"",#REF!&lt;&gt;"",#REF!&lt;&gt;"",H8&lt;&gt;"",#REF!&lt;&gt;""),"Y","")</f>
        <v>#REF!</v>
      </c>
      <c r="P8" s="37" t="str">
        <f aca="false">MID(L8,3,4)</f>
        <v/>
      </c>
      <c r="Q8" s="36"/>
      <c r="R8" s="36"/>
      <c r="S8" s="38"/>
      <c r="T8" s="20"/>
      <c r="U8" s="20"/>
      <c r="V8" s="20"/>
    </row>
    <row r="9" customFormat="false" ht="19.5" hidden="false" customHeight="true" outlineLevel="0" collapsed="false">
      <c r="A9" s="30" t="n">
        <v>7</v>
      </c>
      <c r="B9" s="31"/>
      <c r="C9" s="40" t="str">
        <f aca="false">IF((OR(H9="Water",H9="Air",H9="Liquids and fixed materials",H9="Alkalis",H9="Firefighting medium")),"White",IF(H9="","","Black"))</f>
        <v/>
      </c>
      <c r="D9" s="33"/>
      <c r="E9" s="33"/>
      <c r="F9" s="34"/>
      <c r="G9" s="35"/>
      <c r="H9" s="34"/>
      <c r="I9" s="34"/>
      <c r="J9" s="34"/>
      <c r="K9" s="34"/>
      <c r="L9" s="36"/>
      <c r="M9" s="37" t="str">
        <f aca="false">IF(F9=Data_Hidden!$A$13,"A", IF(F9=Data_Hidden!$A$14,"B",IF(F9=Data_Hidden!$A$15,"C",IF(F9=Data_Hidden!$A$16,"D",IF(F9=Data_Hidden!$A$17,"E",IF(F9=Data_Hidden!$A$18,"H",IF(F9=Data_Hidden!$A$19,"HPVH","")))))))</f>
        <v/>
      </c>
      <c r="N9" s="37" t="str">
        <f aca="false">IF(K9=Data_Hidden!$E$2,360,"")</f>
        <v/>
      </c>
      <c r="O9" s="37" t="e">
        <f aca="false">IF(OR(#REF!&lt;&gt;"",#REF!&lt;&gt;"",#REF!&lt;&gt;"",H9&lt;&gt;"",#REF!&lt;&gt;""),"Y","")</f>
        <v>#REF!</v>
      </c>
      <c r="P9" s="37" t="str">
        <f aca="false">MID(L9,3,4)</f>
        <v/>
      </c>
      <c r="Q9" s="36"/>
      <c r="R9" s="36"/>
      <c r="S9" s="38"/>
      <c r="T9" s="20"/>
      <c r="U9" s="20"/>
      <c r="V9" s="20"/>
    </row>
    <row r="10" customFormat="false" ht="19.5" hidden="false" customHeight="true" outlineLevel="0" collapsed="false">
      <c r="A10" s="30" t="n">
        <v>8</v>
      </c>
      <c r="B10" s="31"/>
      <c r="C10" s="40" t="str">
        <f aca="false">IF((OR(H10="Water",H10="Air",H10="Liquids and fixed materials",H10="Alkalis",H10="Firefighting medium")),"White",IF(H10="","","Black"))</f>
        <v/>
      </c>
      <c r="D10" s="33"/>
      <c r="E10" s="33"/>
      <c r="F10" s="34"/>
      <c r="G10" s="35"/>
      <c r="H10" s="34"/>
      <c r="I10" s="34"/>
      <c r="J10" s="34"/>
      <c r="K10" s="34"/>
      <c r="L10" s="36"/>
      <c r="M10" s="37" t="str">
        <f aca="false">IF(F10=Data_Hidden!$A$13,"A", IF(F10=Data_Hidden!$A$14,"B",IF(F10=Data_Hidden!$A$15,"C",IF(F10=Data_Hidden!$A$16,"D",IF(F10=Data_Hidden!$A$17,"E",IF(F10=Data_Hidden!$A$18,"H",IF(F10=Data_Hidden!$A$19,"HPVH","")))))))</f>
        <v/>
      </c>
      <c r="N10" s="37" t="str">
        <f aca="false">IF(K10=Data_Hidden!$E$2,360,"")</f>
        <v/>
      </c>
      <c r="O10" s="37" t="e">
        <f aca="false">IF(OR(#REF!&lt;&gt;"",#REF!&lt;&gt;"",#REF!&lt;&gt;"",H10&lt;&gt;"",#REF!&lt;&gt;""),"Y","")</f>
        <v>#REF!</v>
      </c>
      <c r="P10" s="37" t="str">
        <f aca="false">MID(L10,3,4)</f>
        <v/>
      </c>
      <c r="Q10" s="36"/>
      <c r="R10" s="36"/>
      <c r="S10" s="38"/>
      <c r="T10" s="20"/>
      <c r="U10" s="20"/>
      <c r="V10" s="20"/>
    </row>
    <row r="11" customFormat="false" ht="19.5" hidden="false" customHeight="true" outlineLevel="0" collapsed="false">
      <c r="A11" s="30" t="n">
        <v>9</v>
      </c>
      <c r="B11" s="31"/>
      <c r="C11" s="40" t="str">
        <f aca="false">IF((OR(H11="Water",H11="Air",H11="Liquids and fixed materials",H11="Alkalis",H11="Firefighting medium")),"White",IF(H11="","","Black"))</f>
        <v/>
      </c>
      <c r="D11" s="33"/>
      <c r="E11" s="33"/>
      <c r="F11" s="34"/>
      <c r="G11" s="35"/>
      <c r="H11" s="34"/>
      <c r="I11" s="34"/>
      <c r="J11" s="34"/>
      <c r="K11" s="34"/>
      <c r="L11" s="36"/>
      <c r="M11" s="37" t="str">
        <f aca="false">IF(F11=Data_Hidden!$A$13,"A", IF(F11=Data_Hidden!$A$14,"B",IF(F11=Data_Hidden!$A$15,"C",IF(F11=Data_Hidden!$A$16,"D",IF(F11=Data_Hidden!$A$17,"E",IF(F11=Data_Hidden!$A$18,"H",IF(F11=Data_Hidden!$A$19,"HPVH","")))))))</f>
        <v/>
      </c>
      <c r="N11" s="37" t="str">
        <f aca="false">IF(K11=Data_Hidden!$E$2,360,"")</f>
        <v/>
      </c>
      <c r="O11" s="37" t="e">
        <f aca="false">IF(OR(#REF!&lt;&gt;"",#REF!&lt;&gt;"",#REF!&lt;&gt;"",H11&lt;&gt;"",#REF!&lt;&gt;""),"Y","")</f>
        <v>#REF!</v>
      </c>
      <c r="P11" s="37" t="str">
        <f aca="false">MID(L11,3,4)</f>
        <v/>
      </c>
      <c r="Q11" s="36"/>
      <c r="R11" s="36"/>
      <c r="S11" s="38"/>
      <c r="T11" s="20"/>
      <c r="U11" s="20"/>
      <c r="V11" s="20"/>
    </row>
    <row r="12" customFormat="false" ht="19.5" hidden="false" customHeight="true" outlineLevel="0" collapsed="false">
      <c r="A12" s="30" t="n">
        <v>10</v>
      </c>
      <c r="B12" s="31"/>
      <c r="C12" s="40" t="str">
        <f aca="false">IF((OR(H12="Water",H12="Air",H12="Liquids and fixed materials",H12="Alkalis",H12="Firefighting medium")),"White",IF(H12="","","Black"))</f>
        <v/>
      </c>
      <c r="D12" s="33"/>
      <c r="E12" s="33"/>
      <c r="F12" s="34"/>
      <c r="G12" s="35"/>
      <c r="H12" s="34"/>
      <c r="I12" s="34"/>
      <c r="J12" s="34"/>
      <c r="K12" s="34"/>
      <c r="L12" s="36"/>
      <c r="M12" s="37" t="str">
        <f aca="false">IF(F12=Data_Hidden!$A$13,"A", IF(F12=Data_Hidden!$A$14,"B",IF(F12=Data_Hidden!$A$15,"C",IF(F12=Data_Hidden!$A$16,"D",IF(F12=Data_Hidden!$A$17,"E",IF(F12=Data_Hidden!$A$18,"H",IF(F12=Data_Hidden!$A$19,"HPVH","")))))))</f>
        <v/>
      </c>
      <c r="N12" s="37" t="str">
        <f aca="false">IF(K12=Data_Hidden!$E$2,360,"")</f>
        <v/>
      </c>
      <c r="O12" s="37" t="e">
        <f aca="false">IF(OR(#REF!&lt;&gt;"",#REF!&lt;&gt;"",#REF!&lt;&gt;"",H12&lt;&gt;"",#REF!&lt;&gt;""),"Y","")</f>
        <v>#REF!</v>
      </c>
      <c r="P12" s="37" t="str">
        <f aca="false">MID(L12,3,4)</f>
        <v/>
      </c>
      <c r="Q12" s="36"/>
      <c r="R12" s="36"/>
      <c r="S12" s="38"/>
      <c r="T12" s="20"/>
      <c r="U12" s="20"/>
      <c r="V12" s="20"/>
    </row>
    <row r="13" customFormat="false" ht="19.5" hidden="false" customHeight="true" outlineLevel="0" collapsed="false">
      <c r="A13" s="30" t="n">
        <v>11</v>
      </c>
      <c r="B13" s="31"/>
      <c r="C13" s="40" t="str">
        <f aca="false">IF((OR(H13="Water",H13="Air",H13="Liquids and fixed materials",H13="Alkalis",H13="Firefighting medium")),"White",IF(H13="","","Black"))</f>
        <v/>
      </c>
      <c r="D13" s="33"/>
      <c r="E13" s="33"/>
      <c r="F13" s="34"/>
      <c r="G13" s="35"/>
      <c r="H13" s="34"/>
      <c r="I13" s="34"/>
      <c r="J13" s="34"/>
      <c r="K13" s="34"/>
      <c r="L13" s="36"/>
      <c r="M13" s="37" t="str">
        <f aca="false">IF(F13=Data_Hidden!$A$13,"A", IF(F13=Data_Hidden!$A$14,"B",IF(F13=Data_Hidden!$A$15,"C",IF(F13=Data_Hidden!$A$16,"D",IF(F13=Data_Hidden!$A$17,"E",IF(F13=Data_Hidden!$A$18,"H",IF(F13=Data_Hidden!$A$19,"HPVH","")))))))</f>
        <v/>
      </c>
      <c r="N13" s="37" t="str">
        <f aca="false">IF(K13=Data_Hidden!$E$2,360,"")</f>
        <v/>
      </c>
      <c r="O13" s="37" t="e">
        <f aca="false">IF(OR(#REF!&lt;&gt;"",#REF!&lt;&gt;"",#REF!&lt;&gt;"",H13&lt;&gt;"",#REF!&lt;&gt;""),"Y","")</f>
        <v>#REF!</v>
      </c>
      <c r="P13" s="37" t="str">
        <f aca="false">MID(L13,3,4)</f>
        <v/>
      </c>
      <c r="Q13" s="36"/>
      <c r="R13" s="36"/>
      <c r="S13" s="38"/>
      <c r="T13" s="20"/>
      <c r="U13" s="20"/>
      <c r="V13" s="20"/>
    </row>
    <row r="14" customFormat="false" ht="19.5" hidden="false" customHeight="true" outlineLevel="0" collapsed="false">
      <c r="A14" s="30" t="n">
        <v>12</v>
      </c>
      <c r="B14" s="31"/>
      <c r="C14" s="40" t="str">
        <f aca="false">IF((OR(H14="Water",H14="Air",H14="Liquids and fixed materials",H14="Alkalis",H14="Firefighting medium")),"White",IF(H14="","","Black"))</f>
        <v/>
      </c>
      <c r="D14" s="33"/>
      <c r="E14" s="33"/>
      <c r="F14" s="34"/>
      <c r="G14" s="35"/>
      <c r="H14" s="34"/>
      <c r="I14" s="34"/>
      <c r="J14" s="34"/>
      <c r="K14" s="34"/>
      <c r="L14" s="36"/>
      <c r="M14" s="37" t="str">
        <f aca="false">IF(F14=Data_Hidden!$A$13,"A", IF(F14=Data_Hidden!$A$14,"B",IF(F14=Data_Hidden!$A$15,"C",IF(F14=Data_Hidden!$A$16,"D",IF(F14=Data_Hidden!$A$17,"E",IF(F14=Data_Hidden!$A$18,"H",IF(F14=Data_Hidden!$A$19,"HPVH","")))))))</f>
        <v/>
      </c>
      <c r="N14" s="37" t="str">
        <f aca="false">IF(K14=Data_Hidden!$E$2,360,"")</f>
        <v/>
      </c>
      <c r="O14" s="37" t="e">
        <f aca="false">IF(OR(#REF!&lt;&gt;"",#REF!&lt;&gt;"",#REF!&lt;&gt;"",H14&lt;&gt;"",#REF!&lt;&gt;""),"Y","")</f>
        <v>#REF!</v>
      </c>
      <c r="P14" s="37" t="str">
        <f aca="false">MID(L14,3,4)</f>
        <v/>
      </c>
      <c r="Q14" s="36"/>
      <c r="R14" s="36"/>
      <c r="S14" s="38"/>
      <c r="T14" s="20"/>
      <c r="U14" s="20"/>
      <c r="V14" s="20"/>
    </row>
    <row r="15" customFormat="false" ht="19.5" hidden="false" customHeight="true" outlineLevel="0" collapsed="false">
      <c r="A15" s="30" t="n">
        <v>13</v>
      </c>
      <c r="B15" s="31"/>
      <c r="C15" s="40" t="str">
        <f aca="false">IF((OR(H15="Water",H15="Air",H15="Liquids and fixed materials",H15="Alkalis",H15="Firefighting medium")),"White",IF(H15="","","Black"))</f>
        <v/>
      </c>
      <c r="D15" s="33"/>
      <c r="E15" s="33"/>
      <c r="F15" s="34"/>
      <c r="G15" s="35"/>
      <c r="H15" s="34"/>
      <c r="I15" s="34"/>
      <c r="J15" s="34"/>
      <c r="K15" s="34"/>
      <c r="L15" s="36"/>
      <c r="M15" s="37" t="str">
        <f aca="false">IF(F15=Data_Hidden!$A$13,"A", IF(F15=Data_Hidden!$A$14,"B",IF(F15=Data_Hidden!$A$15,"C",IF(F15=Data_Hidden!$A$16,"D",IF(F15=Data_Hidden!$A$17,"E",IF(F15=Data_Hidden!$A$18,"H",IF(F15=Data_Hidden!$A$19,"HPVH","")))))))</f>
        <v/>
      </c>
      <c r="N15" s="37" t="str">
        <f aca="false">IF(K15=Data_Hidden!$E$2,360,"")</f>
        <v/>
      </c>
      <c r="O15" s="37" t="e">
        <f aca="false">IF(OR(#REF!&lt;&gt;"",#REF!&lt;&gt;"",#REF!&lt;&gt;"",H15&lt;&gt;"",#REF!&lt;&gt;""),"Y","")</f>
        <v>#REF!</v>
      </c>
      <c r="P15" s="37" t="str">
        <f aca="false">MID(L15,3,4)</f>
        <v/>
      </c>
      <c r="Q15" s="36"/>
      <c r="R15" s="36"/>
      <c r="S15" s="38"/>
      <c r="T15" s="20"/>
      <c r="U15" s="20"/>
      <c r="V15" s="20"/>
    </row>
    <row r="16" customFormat="false" ht="19.5" hidden="false" customHeight="true" outlineLevel="0" collapsed="false">
      <c r="A16" s="30" t="n">
        <v>14</v>
      </c>
      <c r="B16" s="31"/>
      <c r="C16" s="40" t="str">
        <f aca="false">IF((OR(H16="Water",H16="Air",H16="Liquids and fixed materials",H16="Alkalis",H16="Firefighting medium")),"White",IF(H16="","","Black"))</f>
        <v/>
      </c>
      <c r="D16" s="33"/>
      <c r="E16" s="33"/>
      <c r="F16" s="34"/>
      <c r="G16" s="35"/>
      <c r="H16" s="34"/>
      <c r="I16" s="34"/>
      <c r="J16" s="34"/>
      <c r="K16" s="34"/>
      <c r="L16" s="36"/>
      <c r="M16" s="37" t="str">
        <f aca="false">IF(F16=Data_Hidden!$A$13,"A", IF(F16=Data_Hidden!$A$14,"B",IF(F16=Data_Hidden!$A$15,"C",IF(F16=Data_Hidden!$A$16,"D",IF(F16=Data_Hidden!$A$17,"E",IF(F16=Data_Hidden!$A$18,"H",IF(F16=Data_Hidden!$A$19,"HPVH","")))))))</f>
        <v/>
      </c>
      <c r="N16" s="37" t="str">
        <f aca="false">IF(K16=Data_Hidden!$E$2,360,"")</f>
        <v/>
      </c>
      <c r="O16" s="37" t="e">
        <f aca="false">IF(OR(#REF!&lt;&gt;"",#REF!&lt;&gt;"",#REF!&lt;&gt;"",H16&lt;&gt;"",#REF!&lt;&gt;""),"Y","")</f>
        <v>#REF!</v>
      </c>
      <c r="P16" s="37" t="str">
        <f aca="false">MID(L16,3,4)</f>
        <v/>
      </c>
      <c r="Q16" s="36"/>
      <c r="R16" s="36"/>
      <c r="S16" s="38"/>
      <c r="T16" s="20"/>
      <c r="U16" s="20"/>
      <c r="V16" s="20"/>
    </row>
    <row r="17" customFormat="false" ht="19.5" hidden="false" customHeight="true" outlineLevel="0" collapsed="false">
      <c r="A17" s="30" t="n">
        <v>15</v>
      </c>
      <c r="B17" s="31"/>
      <c r="C17" s="40" t="str">
        <f aca="false">IF((OR(H17="Water",H17="Air",H17="Liquids and fixed materials",H17="Alkalis",H17="Firefighting medium")),"White",IF(H17="","","Black"))</f>
        <v/>
      </c>
      <c r="D17" s="33"/>
      <c r="E17" s="33"/>
      <c r="F17" s="34"/>
      <c r="G17" s="35"/>
      <c r="H17" s="34"/>
      <c r="I17" s="34"/>
      <c r="J17" s="34"/>
      <c r="K17" s="34"/>
      <c r="L17" s="36"/>
      <c r="M17" s="37" t="str">
        <f aca="false">IF(F17=Data_Hidden!$A$13,"A", IF(F17=Data_Hidden!$A$14,"B",IF(F17=Data_Hidden!$A$15,"C",IF(F17=Data_Hidden!$A$16,"D",IF(F17=Data_Hidden!$A$17,"E",IF(F17=Data_Hidden!$A$18,"H",IF(F17=Data_Hidden!$A$19,"HPVH","")))))))</f>
        <v/>
      </c>
      <c r="N17" s="37" t="str">
        <f aca="false">IF(K17=Data_Hidden!$E$2,360,"")</f>
        <v/>
      </c>
      <c r="O17" s="37" t="e">
        <f aca="false">IF(OR(#REF!&lt;&gt;"",#REF!&lt;&gt;"",#REF!&lt;&gt;"",H17&lt;&gt;"",#REF!&lt;&gt;""),"Y","")</f>
        <v>#REF!</v>
      </c>
      <c r="P17" s="37" t="str">
        <f aca="false">MID(L17,3,4)</f>
        <v/>
      </c>
      <c r="Q17" s="36"/>
      <c r="R17" s="36"/>
      <c r="S17" s="38"/>
      <c r="T17" s="20"/>
      <c r="U17" s="20"/>
      <c r="V17" s="20"/>
    </row>
    <row r="18" customFormat="false" ht="19.5" hidden="false" customHeight="true" outlineLevel="0" collapsed="false">
      <c r="A18" s="30" t="n">
        <v>16</v>
      </c>
      <c r="B18" s="31"/>
      <c r="C18" s="40" t="str">
        <f aca="false">IF((OR(H18="Water",H18="Air",H18="Liquids and fixed materials",H18="Alkalis",H18="Firefighting medium")),"White",IF(H18="","","Black"))</f>
        <v/>
      </c>
      <c r="D18" s="33"/>
      <c r="E18" s="33"/>
      <c r="F18" s="34"/>
      <c r="G18" s="35"/>
      <c r="H18" s="34"/>
      <c r="I18" s="34"/>
      <c r="J18" s="34"/>
      <c r="K18" s="34"/>
      <c r="L18" s="36"/>
      <c r="M18" s="37" t="str">
        <f aca="false">IF(F18=Data_Hidden!$A$13,"A", IF(F18=Data_Hidden!$A$14,"B",IF(F18=Data_Hidden!$A$15,"C",IF(F18=Data_Hidden!$A$16,"D",IF(F18=Data_Hidden!$A$17,"E",IF(F18=Data_Hidden!$A$18,"H",IF(F18=Data_Hidden!$A$19,"HPVH","")))))))</f>
        <v/>
      </c>
      <c r="N18" s="37" t="str">
        <f aca="false">IF(K18=Data_Hidden!$E$2,360,"")</f>
        <v/>
      </c>
      <c r="O18" s="37" t="e">
        <f aca="false">IF(OR(#REF!&lt;&gt;"",#REF!&lt;&gt;"",#REF!&lt;&gt;"",H18&lt;&gt;"",#REF!&lt;&gt;""),"Y","")</f>
        <v>#REF!</v>
      </c>
      <c r="P18" s="37" t="str">
        <f aca="false">MID(L18,3,4)</f>
        <v/>
      </c>
      <c r="Q18" s="36"/>
      <c r="R18" s="36"/>
      <c r="S18" s="38"/>
      <c r="T18" s="20"/>
      <c r="U18" s="20"/>
      <c r="V18" s="20"/>
    </row>
    <row r="19" customFormat="false" ht="19.5" hidden="false" customHeight="true" outlineLevel="0" collapsed="false">
      <c r="A19" s="30" t="n">
        <v>17</v>
      </c>
      <c r="B19" s="31"/>
      <c r="C19" s="40" t="str">
        <f aca="false">IF((OR(H19="Water",H19="Air",H19="Liquids and fixed materials",H19="Alkalis",H19="Firefighting medium")),"White",IF(H19="","","Black"))</f>
        <v/>
      </c>
      <c r="D19" s="33"/>
      <c r="E19" s="33"/>
      <c r="F19" s="34"/>
      <c r="G19" s="35"/>
      <c r="H19" s="34"/>
      <c r="I19" s="34"/>
      <c r="J19" s="34"/>
      <c r="K19" s="34"/>
      <c r="L19" s="36"/>
      <c r="M19" s="37" t="str">
        <f aca="false">IF(F19=Data_Hidden!$A$13,"A", IF(F19=Data_Hidden!$A$14,"B",IF(F19=Data_Hidden!$A$15,"C",IF(F19=Data_Hidden!$A$16,"D",IF(F19=Data_Hidden!$A$17,"E",IF(F19=Data_Hidden!$A$18,"H",IF(F19=Data_Hidden!$A$19,"HPVH","")))))))</f>
        <v/>
      </c>
      <c r="N19" s="37" t="str">
        <f aca="false">IF(K19=Data_Hidden!$E$2,360,"")</f>
        <v/>
      </c>
      <c r="O19" s="37" t="e">
        <f aca="false">IF(OR(#REF!&lt;&gt;"",#REF!&lt;&gt;"",#REF!&lt;&gt;"",H19&lt;&gt;"",#REF!&lt;&gt;""),"Y","")</f>
        <v>#REF!</v>
      </c>
      <c r="P19" s="37" t="str">
        <f aca="false">MID(L19,3,4)</f>
        <v/>
      </c>
      <c r="Q19" s="36"/>
      <c r="R19" s="36"/>
      <c r="S19" s="38"/>
      <c r="T19" s="20"/>
      <c r="U19" s="20"/>
      <c r="V19" s="20"/>
    </row>
    <row r="20" customFormat="false" ht="19.5" hidden="false" customHeight="true" outlineLevel="0" collapsed="false">
      <c r="A20" s="30" t="n">
        <v>18</v>
      </c>
      <c r="B20" s="31"/>
      <c r="C20" s="40" t="str">
        <f aca="false">IF((OR(H20="Water",H20="Air",H20="Liquids and fixed materials",H20="Alkalis",H20="Firefighting medium")),"White",IF(H20="","","Black"))</f>
        <v/>
      </c>
      <c r="D20" s="33"/>
      <c r="E20" s="33"/>
      <c r="F20" s="34"/>
      <c r="G20" s="35"/>
      <c r="H20" s="34"/>
      <c r="I20" s="34"/>
      <c r="J20" s="34"/>
      <c r="K20" s="34"/>
      <c r="L20" s="36"/>
      <c r="M20" s="37" t="str">
        <f aca="false">IF(F20=Data_Hidden!$A$13,"A", IF(F20=Data_Hidden!$A$14,"B",IF(F20=Data_Hidden!$A$15,"C",IF(F20=Data_Hidden!$A$16,"D",IF(F20=Data_Hidden!$A$17,"E",IF(F20=Data_Hidden!$A$18,"H",IF(F20=Data_Hidden!$A$19,"HPVH","")))))))</f>
        <v/>
      </c>
      <c r="N20" s="37" t="str">
        <f aca="false">IF(K20=Data_Hidden!$E$2,360,"")</f>
        <v/>
      </c>
      <c r="O20" s="37" t="e">
        <f aca="false">IF(OR(#REF!&lt;&gt;"",#REF!&lt;&gt;"",#REF!&lt;&gt;"",H20&lt;&gt;"",#REF!&lt;&gt;""),"Y","")</f>
        <v>#REF!</v>
      </c>
      <c r="P20" s="37" t="str">
        <f aca="false">MID(L20,3,4)</f>
        <v/>
      </c>
      <c r="Q20" s="36"/>
      <c r="R20" s="36"/>
      <c r="S20" s="38"/>
      <c r="T20" s="20"/>
      <c r="U20" s="20"/>
      <c r="V20" s="20"/>
    </row>
    <row r="21" customFormat="false" ht="19.5" hidden="false" customHeight="true" outlineLevel="0" collapsed="false">
      <c r="A21" s="30" t="n">
        <v>19</v>
      </c>
      <c r="B21" s="31"/>
      <c r="C21" s="40" t="str">
        <f aca="false">IF((OR(H21="Water",H21="Air",H21="Liquids and fixed materials",H21="Alkalis",H21="Firefighting medium")),"White",IF(H21="","","Black"))</f>
        <v/>
      </c>
      <c r="D21" s="33"/>
      <c r="E21" s="33"/>
      <c r="F21" s="34"/>
      <c r="G21" s="35"/>
      <c r="H21" s="34"/>
      <c r="I21" s="34"/>
      <c r="J21" s="34"/>
      <c r="K21" s="34"/>
      <c r="L21" s="36"/>
      <c r="M21" s="37" t="str">
        <f aca="false">IF(F21=Data_Hidden!$A$13,"A", IF(F21=Data_Hidden!$A$14,"B",IF(F21=Data_Hidden!$A$15,"C",IF(F21=Data_Hidden!$A$16,"D",IF(F21=Data_Hidden!$A$17,"E",IF(F21=Data_Hidden!$A$18,"H",IF(F21=Data_Hidden!$A$19,"HPVH","")))))))</f>
        <v/>
      </c>
      <c r="N21" s="37" t="str">
        <f aca="false">IF(K21=Data_Hidden!$E$2,360,"")</f>
        <v/>
      </c>
      <c r="O21" s="37" t="e">
        <f aca="false">IF(OR(#REF!&lt;&gt;"",#REF!&lt;&gt;"",#REF!&lt;&gt;"",H21&lt;&gt;"",#REF!&lt;&gt;""),"Y","")</f>
        <v>#REF!</v>
      </c>
      <c r="P21" s="37" t="str">
        <f aca="false">MID(L21,3,4)</f>
        <v/>
      </c>
      <c r="Q21" s="36"/>
      <c r="R21" s="36"/>
      <c r="S21" s="38"/>
      <c r="T21" s="20"/>
      <c r="U21" s="20"/>
      <c r="V21" s="20"/>
    </row>
    <row r="22" customFormat="false" ht="19.5" hidden="false" customHeight="true" outlineLevel="0" collapsed="false">
      <c r="A22" s="30" t="n">
        <v>20</v>
      </c>
      <c r="B22" s="31"/>
      <c r="C22" s="40" t="str">
        <f aca="false">IF((OR(H22="Water",H22="Air",H22="Liquids and fixed materials",H22="Alkalis",H22="Firefighting medium")),"White",IF(H22="","","Black"))</f>
        <v/>
      </c>
      <c r="D22" s="33"/>
      <c r="E22" s="33"/>
      <c r="F22" s="34"/>
      <c r="G22" s="35"/>
      <c r="H22" s="34"/>
      <c r="I22" s="34"/>
      <c r="J22" s="34"/>
      <c r="K22" s="34"/>
      <c r="L22" s="36"/>
      <c r="M22" s="37" t="str">
        <f aca="false">IF(F22=Data_Hidden!$A$13,"A", IF(F22=Data_Hidden!$A$14,"B",IF(F22=Data_Hidden!$A$15,"C",IF(F22=Data_Hidden!$A$16,"D",IF(F22=Data_Hidden!$A$17,"E",IF(F22=Data_Hidden!$A$18,"H",IF(F22=Data_Hidden!$A$19,"HPVH","")))))))</f>
        <v/>
      </c>
      <c r="N22" s="37" t="str">
        <f aca="false">IF(K22=Data_Hidden!$E$2,360,"")</f>
        <v/>
      </c>
      <c r="O22" s="37" t="e">
        <f aca="false">IF(OR(#REF!&lt;&gt;"",#REF!&lt;&gt;"",#REF!&lt;&gt;"",H22&lt;&gt;"",#REF!&lt;&gt;""),"Y","")</f>
        <v>#REF!</v>
      </c>
      <c r="P22" s="37" t="str">
        <f aca="false">MID(L22,3,4)</f>
        <v/>
      </c>
      <c r="Q22" s="36"/>
      <c r="R22" s="36"/>
      <c r="S22" s="38"/>
      <c r="T22" s="20"/>
      <c r="U22" s="20"/>
      <c r="V22" s="20"/>
    </row>
    <row r="23" customFormat="false" ht="19.5" hidden="false" customHeight="true" outlineLevel="0" collapsed="false">
      <c r="A23" s="30" t="n">
        <v>21</v>
      </c>
      <c r="B23" s="31"/>
      <c r="C23" s="40" t="str">
        <f aca="false">IF((OR(H23="Water",H23="Air",H23="Liquids and fixed materials",H23="Alkalis",H23="Firefighting medium")),"White",IF(H23="","","Black"))</f>
        <v/>
      </c>
      <c r="D23" s="33"/>
      <c r="E23" s="33"/>
      <c r="F23" s="34"/>
      <c r="G23" s="35"/>
      <c r="H23" s="34"/>
      <c r="I23" s="34"/>
      <c r="J23" s="34"/>
      <c r="K23" s="34"/>
      <c r="L23" s="36"/>
      <c r="M23" s="37" t="str">
        <f aca="false">IF(F23=Data_Hidden!$A$13,"A", IF(F23=Data_Hidden!$A$14,"B",IF(F23=Data_Hidden!$A$15,"C",IF(F23=Data_Hidden!$A$16,"D",IF(F23=Data_Hidden!$A$17,"E",IF(F23=Data_Hidden!$A$18,"H",IF(F23=Data_Hidden!$A$19,"HPVH","")))))))</f>
        <v/>
      </c>
      <c r="N23" s="37" t="str">
        <f aca="false">IF(K23=Data_Hidden!$E$2,360,"")</f>
        <v/>
      </c>
      <c r="O23" s="37" t="e">
        <f aca="false">IF(OR(#REF!&lt;&gt;"",#REF!&lt;&gt;"",#REF!&lt;&gt;"",H23&lt;&gt;"",#REF!&lt;&gt;""),"Y","")</f>
        <v>#REF!</v>
      </c>
      <c r="P23" s="37" t="str">
        <f aca="false">MID(L23,3,4)</f>
        <v/>
      </c>
      <c r="Q23" s="36"/>
      <c r="R23" s="36"/>
      <c r="S23" s="38"/>
      <c r="T23" s="20"/>
      <c r="U23" s="20"/>
      <c r="V23" s="20"/>
    </row>
    <row r="24" customFormat="false" ht="21" hidden="false" customHeight="true" outlineLevel="0" collapsed="false">
      <c r="A24" s="30" t="n">
        <v>22</v>
      </c>
      <c r="B24" s="31"/>
      <c r="C24" s="40" t="str">
        <f aca="false">IF((OR(H24="Water",H24="Air",H24="Liquids and fixed materials",H24="Alkalis",H24="Firefighting medium")),"White",IF(H24="","","Black"))</f>
        <v/>
      </c>
      <c r="D24" s="33"/>
      <c r="E24" s="33"/>
      <c r="F24" s="34"/>
      <c r="G24" s="35"/>
      <c r="H24" s="34"/>
      <c r="I24" s="34"/>
      <c r="J24" s="34"/>
      <c r="K24" s="34"/>
      <c r="L24" s="36"/>
      <c r="M24" s="37" t="str">
        <f aca="false">IF(F24=Data_Hidden!$A$13,"A", IF(F24=Data_Hidden!$A$14,"B",IF(F24=Data_Hidden!$A$15,"C",IF(F24=Data_Hidden!$A$16,"D",IF(F24=Data_Hidden!$A$17,"E",IF(F24=Data_Hidden!$A$18,"H",IF(F24=Data_Hidden!$A$19,"HPVH","")))))))</f>
        <v/>
      </c>
      <c r="N24" s="37" t="str">
        <f aca="false">IF(K24=Data_Hidden!$E$2,360,"")</f>
        <v/>
      </c>
      <c r="O24" s="37" t="e">
        <f aca="false">IF(OR(#REF!&lt;&gt;"",#REF!&lt;&gt;"",#REF!&lt;&gt;"",H24&lt;&gt;"",#REF!&lt;&gt;""),"Y","")</f>
        <v>#REF!</v>
      </c>
      <c r="P24" s="37" t="str">
        <f aca="false">MID(L24,3,4)</f>
        <v/>
      </c>
      <c r="Q24" s="36"/>
      <c r="R24" s="36"/>
      <c r="S24" s="38"/>
      <c r="T24" s="20"/>
      <c r="U24" s="20"/>
      <c r="V24" s="20"/>
    </row>
    <row r="25" customFormat="false" ht="19.5" hidden="false" customHeight="true" outlineLevel="0" collapsed="false">
      <c r="A25" s="30" t="n">
        <v>23</v>
      </c>
      <c r="B25" s="31"/>
      <c r="C25" s="40" t="str">
        <f aca="false">IF((OR(H25="Water",H25="Air",H25="Liquids and fixed materials",H25="Alkalis",H25="Firefighting medium")),"White",IF(H25="","","Black"))</f>
        <v/>
      </c>
      <c r="D25" s="33"/>
      <c r="E25" s="33"/>
      <c r="F25" s="34"/>
      <c r="G25" s="35"/>
      <c r="H25" s="34"/>
      <c r="I25" s="34"/>
      <c r="J25" s="34"/>
      <c r="K25" s="34"/>
      <c r="L25" s="36"/>
      <c r="M25" s="37" t="str">
        <f aca="false">IF(F25=Data_Hidden!$A$13,"A", IF(F25=Data_Hidden!$A$14,"B",IF(F25=Data_Hidden!$A$15,"C",IF(F25=Data_Hidden!$A$16,"D",IF(F25=Data_Hidden!$A$17,"E",IF(F25=Data_Hidden!$A$18,"H",IF(F25=Data_Hidden!$A$19,"HPVH","")))))))</f>
        <v/>
      </c>
      <c r="N25" s="37" t="str">
        <f aca="false">IF(K25=Data_Hidden!$E$2,360,"")</f>
        <v/>
      </c>
      <c r="O25" s="37" t="e">
        <f aca="false">IF(OR(#REF!&lt;&gt;"",#REF!&lt;&gt;"",#REF!&lt;&gt;"",H25&lt;&gt;"",#REF!&lt;&gt;""),"Y","")</f>
        <v>#REF!</v>
      </c>
      <c r="P25" s="37" t="str">
        <f aca="false">MID(L25,3,4)</f>
        <v/>
      </c>
      <c r="Q25" s="36"/>
      <c r="R25" s="36"/>
      <c r="S25" s="38"/>
      <c r="T25" s="20"/>
      <c r="U25" s="20"/>
      <c r="V25" s="20"/>
    </row>
    <row r="26" customFormat="false" ht="19.5" hidden="false" customHeight="true" outlineLevel="0" collapsed="false">
      <c r="A26" s="30" t="n">
        <v>24</v>
      </c>
      <c r="B26" s="31"/>
      <c r="C26" s="40" t="str">
        <f aca="false">IF((OR(H26="Water",H26="Air",H26="Liquids and fixed materials",H26="Alkalis",H26="Firefighting medium")),"White",IF(H26="","","Black"))</f>
        <v/>
      </c>
      <c r="D26" s="33"/>
      <c r="E26" s="33"/>
      <c r="F26" s="34"/>
      <c r="G26" s="35"/>
      <c r="H26" s="34"/>
      <c r="I26" s="34"/>
      <c r="J26" s="34"/>
      <c r="K26" s="34"/>
      <c r="L26" s="36"/>
      <c r="M26" s="37" t="str">
        <f aca="false">IF(F26=Data_Hidden!$A$13,"A", IF(F26=Data_Hidden!$A$14,"B",IF(F26=Data_Hidden!$A$15,"C",IF(F26=Data_Hidden!$A$16,"D",IF(F26=Data_Hidden!$A$17,"E",IF(F26=Data_Hidden!$A$18,"H",IF(F26=Data_Hidden!$A$19,"HPVH","")))))))</f>
        <v/>
      </c>
      <c r="N26" s="37" t="str">
        <f aca="false">IF(K26=Data_Hidden!$E$2,360,"")</f>
        <v/>
      </c>
      <c r="O26" s="37" t="e">
        <f aca="false">IF(OR(#REF!&lt;&gt;"",#REF!&lt;&gt;"",#REF!&lt;&gt;"",H26&lt;&gt;"",#REF!&lt;&gt;""),"Y","")</f>
        <v>#REF!</v>
      </c>
      <c r="P26" s="37" t="str">
        <f aca="false">MID(L26,3,4)</f>
        <v/>
      </c>
      <c r="Q26" s="36"/>
      <c r="R26" s="36"/>
      <c r="S26" s="38"/>
      <c r="T26" s="20"/>
      <c r="U26" s="20"/>
      <c r="V26" s="20"/>
    </row>
    <row r="27" customFormat="false" ht="19.5" hidden="false" customHeight="true" outlineLevel="0" collapsed="false">
      <c r="A27" s="30" t="n">
        <v>25</v>
      </c>
      <c r="B27" s="31"/>
      <c r="C27" s="40" t="str">
        <f aca="false">IF((OR(H27="Water",H27="Air",H27="Liquids and fixed materials",H27="Alkalis",H27="Firefighting medium")),"White",IF(H27="","","Black"))</f>
        <v/>
      </c>
      <c r="D27" s="33"/>
      <c r="E27" s="33"/>
      <c r="F27" s="34"/>
      <c r="G27" s="35"/>
      <c r="H27" s="34"/>
      <c r="I27" s="34"/>
      <c r="J27" s="34"/>
      <c r="K27" s="34"/>
      <c r="L27" s="36"/>
      <c r="M27" s="37" t="str">
        <f aca="false">IF(F27=Data_Hidden!$A$13,"A", IF(F27=Data_Hidden!$A$14,"B",IF(F27=Data_Hidden!$A$15,"C",IF(F27=Data_Hidden!$A$16,"D",IF(F27=Data_Hidden!$A$17,"E",IF(F27=Data_Hidden!$A$18,"H",IF(F27=Data_Hidden!$A$19,"HPVH","")))))))</f>
        <v/>
      </c>
      <c r="N27" s="37" t="str">
        <f aca="false">IF(K27=Data_Hidden!$E$2,360,"")</f>
        <v/>
      </c>
      <c r="O27" s="37" t="e">
        <f aca="false">IF(OR(#REF!&lt;&gt;"",#REF!&lt;&gt;"",#REF!&lt;&gt;"",H27&lt;&gt;"",#REF!&lt;&gt;""),"Y","")</f>
        <v>#REF!</v>
      </c>
      <c r="P27" s="37" t="str">
        <f aca="false">MID(L27,3,4)</f>
        <v/>
      </c>
      <c r="Q27" s="36"/>
      <c r="R27" s="36"/>
      <c r="S27" s="38"/>
      <c r="T27" s="20"/>
      <c r="U27" s="20"/>
      <c r="V27" s="20"/>
    </row>
    <row r="28" customFormat="false" ht="19.5" hidden="false" customHeight="true" outlineLevel="0" collapsed="false">
      <c r="A28" s="30" t="n">
        <v>26</v>
      </c>
      <c r="B28" s="31"/>
      <c r="C28" s="40" t="str">
        <f aca="false">IF((OR(H28="Water",H28="Air",H28="Liquids and fixed materials",H28="Alkalis",H28="Firefighting medium")),"White",IF(H28="","","Black"))</f>
        <v/>
      </c>
      <c r="D28" s="33"/>
      <c r="E28" s="33"/>
      <c r="F28" s="34"/>
      <c r="G28" s="35"/>
      <c r="H28" s="34"/>
      <c r="I28" s="34"/>
      <c r="J28" s="34"/>
      <c r="K28" s="34"/>
      <c r="L28" s="36"/>
      <c r="M28" s="37" t="str">
        <f aca="false">IF(F28=Data_Hidden!$A$13,"A", IF(F28=Data_Hidden!$A$14,"B",IF(F28=Data_Hidden!$A$15,"C",IF(F28=Data_Hidden!$A$16,"D",IF(F28=Data_Hidden!$A$17,"E",IF(F28=Data_Hidden!$A$18,"H",IF(F28=Data_Hidden!$A$19,"HPVH","")))))))</f>
        <v/>
      </c>
      <c r="N28" s="37" t="str">
        <f aca="false">IF(K28=Data_Hidden!$E$2,360,"")</f>
        <v/>
      </c>
      <c r="O28" s="37" t="e">
        <f aca="false">IF(OR(#REF!&lt;&gt;"",#REF!&lt;&gt;"",#REF!&lt;&gt;"",H28&lt;&gt;"",#REF!&lt;&gt;""),"Y","")</f>
        <v>#REF!</v>
      </c>
      <c r="P28" s="37" t="str">
        <f aca="false">MID(L28,3,4)</f>
        <v/>
      </c>
      <c r="Q28" s="36"/>
      <c r="R28" s="36"/>
      <c r="S28" s="38"/>
      <c r="T28" s="20"/>
      <c r="U28" s="20"/>
      <c r="V28" s="20"/>
    </row>
    <row r="29" customFormat="false" ht="19.5" hidden="false" customHeight="true" outlineLevel="0" collapsed="false">
      <c r="A29" s="30" t="n">
        <v>27</v>
      </c>
      <c r="B29" s="31"/>
      <c r="C29" s="40" t="str">
        <f aca="false">IF((OR(H29="Water",H29="Air",H29="Liquids and fixed materials",H29="Alkalis",H29="Firefighting medium")),"White",IF(H29="","","Black"))</f>
        <v/>
      </c>
      <c r="D29" s="33"/>
      <c r="E29" s="33"/>
      <c r="F29" s="34"/>
      <c r="G29" s="35"/>
      <c r="H29" s="34"/>
      <c r="I29" s="34"/>
      <c r="J29" s="34"/>
      <c r="K29" s="34"/>
      <c r="L29" s="36"/>
      <c r="M29" s="37" t="str">
        <f aca="false">IF(F29=Data_Hidden!$A$13,"A", IF(F29=Data_Hidden!$A$14,"B",IF(F29=Data_Hidden!$A$15,"C",IF(F29=Data_Hidden!$A$16,"D",IF(F29=Data_Hidden!$A$17,"E",IF(F29=Data_Hidden!$A$18,"H",IF(F29=Data_Hidden!$A$19,"HPVH","")))))))</f>
        <v/>
      </c>
      <c r="N29" s="37" t="str">
        <f aca="false">IF(K29=Data_Hidden!$E$2,360,"")</f>
        <v/>
      </c>
      <c r="O29" s="37" t="e">
        <f aca="false">IF(OR(#REF!&lt;&gt;"",#REF!&lt;&gt;"",#REF!&lt;&gt;"",H29&lt;&gt;"",#REF!&lt;&gt;""),"Y","")</f>
        <v>#REF!</v>
      </c>
      <c r="P29" s="37" t="str">
        <f aca="false">MID(L29,3,4)</f>
        <v/>
      </c>
      <c r="Q29" s="36"/>
      <c r="R29" s="36"/>
      <c r="S29" s="38"/>
      <c r="T29" s="20"/>
      <c r="U29" s="20"/>
      <c r="V29" s="20"/>
    </row>
    <row r="30" customFormat="false" ht="19.5" hidden="false" customHeight="true" outlineLevel="0" collapsed="false">
      <c r="A30" s="30" t="n">
        <v>28</v>
      </c>
      <c r="B30" s="31"/>
      <c r="C30" s="40" t="str">
        <f aca="false">IF((OR(H30="Water",H30="Air",H30="Liquids and fixed materials",H30="Alkalis",H30="Firefighting medium")),"White",IF(H30="","","Black"))</f>
        <v/>
      </c>
      <c r="D30" s="33"/>
      <c r="E30" s="33"/>
      <c r="F30" s="34"/>
      <c r="G30" s="35"/>
      <c r="H30" s="34"/>
      <c r="I30" s="34"/>
      <c r="J30" s="34"/>
      <c r="K30" s="34"/>
      <c r="L30" s="36"/>
      <c r="M30" s="37" t="str">
        <f aca="false">IF(F30=Data_Hidden!$A$13,"A", IF(F30=Data_Hidden!$A$14,"B",IF(F30=Data_Hidden!$A$15,"C",IF(F30=Data_Hidden!$A$16,"D",IF(F30=Data_Hidden!$A$17,"E",IF(F30=Data_Hidden!$A$18,"H",IF(F30=Data_Hidden!$A$19,"HPVH","")))))))</f>
        <v/>
      </c>
      <c r="N30" s="37" t="str">
        <f aca="false">IF(K30=Data_Hidden!$E$2,360,"")</f>
        <v/>
      </c>
      <c r="O30" s="37" t="e">
        <f aca="false">IF(OR(#REF!&lt;&gt;"",#REF!&lt;&gt;"",#REF!&lt;&gt;"",H30&lt;&gt;"",#REF!&lt;&gt;""),"Y","")</f>
        <v>#REF!</v>
      </c>
      <c r="P30" s="37" t="str">
        <f aca="false">MID(L30,3,4)</f>
        <v/>
      </c>
      <c r="Q30" s="36"/>
      <c r="R30" s="36"/>
      <c r="S30" s="38"/>
      <c r="T30" s="20"/>
      <c r="U30" s="20"/>
      <c r="V30" s="20"/>
    </row>
    <row r="31" customFormat="false" ht="15.75" hidden="false" customHeight="true" outlineLevel="0" collapsed="false">
      <c r="A31" s="30" t="n">
        <v>29</v>
      </c>
      <c r="B31" s="31"/>
      <c r="C31" s="40" t="str">
        <f aca="false">IF((OR(H31="Water",H31="Air",H31="Liquids and fixed materials",H31="Alkalis",H31="Firefighting medium")),"White",IF(H31="","","Black"))</f>
        <v/>
      </c>
      <c r="D31" s="33"/>
      <c r="E31" s="33"/>
      <c r="F31" s="34"/>
      <c r="G31" s="35"/>
      <c r="H31" s="34"/>
      <c r="I31" s="34"/>
      <c r="J31" s="34"/>
      <c r="K31" s="34"/>
      <c r="L31" s="36"/>
      <c r="M31" s="37" t="str">
        <f aca="false">IF(F31=Data_Hidden!$A$13,"A", IF(F31=Data_Hidden!$A$14,"B",IF(F31=Data_Hidden!$A$15,"C",IF(F31=Data_Hidden!$A$16,"D",IF(F31=Data_Hidden!$A$17,"E",IF(F31=Data_Hidden!$A$18,"H",IF(F31=Data_Hidden!$A$19,"HPVH","")))))))</f>
        <v/>
      </c>
      <c r="N31" s="37" t="str">
        <f aca="false">IF(K31=Data_Hidden!$E$2,360,"")</f>
        <v/>
      </c>
      <c r="O31" s="37" t="e">
        <f aca="false">IF(OR(#REF!&lt;&gt;"",#REF!&lt;&gt;"",#REF!&lt;&gt;"",H31&lt;&gt;"",#REF!&lt;&gt;""),"Y","")</f>
        <v>#REF!</v>
      </c>
      <c r="P31" s="37" t="str">
        <f aca="false">MID(L31,3,4)</f>
        <v/>
      </c>
      <c r="Q31" s="36"/>
      <c r="R31" s="36"/>
      <c r="S31" s="38"/>
      <c r="T31" s="20"/>
      <c r="U31" s="20"/>
      <c r="V31" s="20"/>
    </row>
    <row r="32" customFormat="false" ht="15.75" hidden="false" customHeight="true" outlineLevel="0" collapsed="false">
      <c r="A32" s="30" t="n">
        <v>30</v>
      </c>
      <c r="B32" s="31"/>
      <c r="C32" s="40" t="str">
        <f aca="false">IF((OR(H32="Water",H32="Air",H32="Liquids and fixed materials",H32="Alkalis",H32="Firefighting medium")),"White",IF(H32="","","Black"))</f>
        <v/>
      </c>
      <c r="D32" s="33"/>
      <c r="E32" s="33"/>
      <c r="F32" s="34"/>
      <c r="G32" s="35"/>
      <c r="H32" s="34"/>
      <c r="I32" s="34"/>
      <c r="J32" s="34"/>
      <c r="K32" s="34"/>
      <c r="L32" s="36"/>
      <c r="M32" s="37" t="str">
        <f aca="false">IF(F32=Data_Hidden!$A$13,"A", IF(F32=Data_Hidden!$A$14,"B",IF(F32=Data_Hidden!$A$15,"C",IF(F32=Data_Hidden!$A$16,"D",IF(F32=Data_Hidden!$A$17,"E",IF(F32=Data_Hidden!$A$18,"H",IF(F32=Data_Hidden!$A$19,"HPVH","")))))))</f>
        <v/>
      </c>
      <c r="N32" s="37" t="str">
        <f aca="false">IF(K32=Data_Hidden!$E$2,360,"")</f>
        <v/>
      </c>
      <c r="O32" s="37" t="e">
        <f aca="false">IF(OR(#REF!&lt;&gt;"",#REF!&lt;&gt;"",#REF!&lt;&gt;"",H32&lt;&gt;"",#REF!&lt;&gt;""),"Y","")</f>
        <v>#REF!</v>
      </c>
      <c r="P32" s="37" t="str">
        <f aca="false">MID(L32,3,4)</f>
        <v/>
      </c>
      <c r="Q32" s="36"/>
      <c r="R32" s="36"/>
      <c r="S32" s="38"/>
      <c r="T32" s="20"/>
      <c r="U32" s="20"/>
      <c r="V32" s="20"/>
    </row>
    <row r="33" customFormat="false" ht="15.75" hidden="false" customHeight="true" outlineLevel="0" collapsed="false">
      <c r="A33" s="30" t="n">
        <v>31</v>
      </c>
      <c r="B33" s="31"/>
      <c r="C33" s="40" t="str">
        <f aca="false">IF((OR(H33="Water",H33="Air",H33="Liquids and fixed materials",H33="Alkalis",H33="Firefighting medium")),"White",IF(H33="","","Black"))</f>
        <v/>
      </c>
      <c r="D33" s="33"/>
      <c r="E33" s="33"/>
      <c r="F33" s="34"/>
      <c r="G33" s="35"/>
      <c r="H33" s="34"/>
      <c r="I33" s="34"/>
      <c r="J33" s="34"/>
      <c r="K33" s="34"/>
      <c r="L33" s="36"/>
      <c r="M33" s="37" t="str">
        <f aca="false">IF(F33=Data_Hidden!$A$13,"A", IF(F33=Data_Hidden!$A$14,"B",IF(F33=Data_Hidden!$A$15,"C",IF(F33=Data_Hidden!$A$16,"D",IF(F33=Data_Hidden!$A$17,"E",IF(F33=Data_Hidden!$A$18,"H",IF(F33=Data_Hidden!$A$19,"HPVH","")))))))</f>
        <v/>
      </c>
      <c r="N33" s="37" t="str">
        <f aca="false">IF(K33=Data_Hidden!$E$2,360,"")</f>
        <v/>
      </c>
      <c r="O33" s="37" t="e">
        <f aca="false">IF(OR(#REF!&lt;&gt;"",#REF!&lt;&gt;"",#REF!&lt;&gt;"",H33&lt;&gt;"",#REF!&lt;&gt;""),"Y","")</f>
        <v>#REF!</v>
      </c>
      <c r="P33" s="37" t="str">
        <f aca="false">MID(L33,3,4)</f>
        <v/>
      </c>
      <c r="Q33" s="36"/>
      <c r="R33" s="36"/>
      <c r="S33" s="38"/>
      <c r="T33" s="20"/>
      <c r="U33" s="20"/>
      <c r="V33" s="20"/>
    </row>
    <row r="34" customFormat="false" ht="15.75" hidden="false" customHeight="true" outlineLevel="0" collapsed="false">
      <c r="A34" s="30" t="n">
        <v>32</v>
      </c>
      <c r="B34" s="31"/>
      <c r="C34" s="40" t="str">
        <f aca="false">IF((OR(H34="Water",H34="Air",H34="Liquids and fixed materials",H34="Alkalis",H34="Firefighting medium")),"White",IF(H34="","","Black"))</f>
        <v/>
      </c>
      <c r="D34" s="33"/>
      <c r="E34" s="33"/>
      <c r="F34" s="34"/>
      <c r="G34" s="35"/>
      <c r="H34" s="34"/>
      <c r="I34" s="34"/>
      <c r="J34" s="34"/>
      <c r="K34" s="34"/>
      <c r="L34" s="36"/>
      <c r="M34" s="37" t="str">
        <f aca="false">IF(F34=Data_Hidden!$A$13,"A", IF(F34=Data_Hidden!$A$14,"B",IF(F34=Data_Hidden!$A$15,"C",IF(F34=Data_Hidden!$A$16,"D",IF(F34=Data_Hidden!$A$17,"E",IF(F34=Data_Hidden!$A$18,"H",IF(F34=Data_Hidden!$A$19,"HPVH","")))))))</f>
        <v/>
      </c>
      <c r="N34" s="37" t="str">
        <f aca="false">IF(K34=Data_Hidden!$E$2,360,"")</f>
        <v/>
      </c>
      <c r="O34" s="37" t="e">
        <f aca="false">IF(OR(#REF!&lt;&gt;"",#REF!&lt;&gt;"",#REF!&lt;&gt;"",H34&lt;&gt;"",#REF!&lt;&gt;""),"Y","")</f>
        <v>#REF!</v>
      </c>
      <c r="P34" s="37" t="str">
        <f aca="false">MID(L34,3,4)</f>
        <v/>
      </c>
      <c r="Q34" s="36"/>
      <c r="R34" s="36"/>
      <c r="S34" s="38"/>
      <c r="T34" s="20"/>
      <c r="U34" s="20"/>
      <c r="V34" s="20"/>
    </row>
    <row r="35" customFormat="false" ht="15.75" hidden="false" customHeight="true" outlineLevel="0" collapsed="false">
      <c r="A35" s="30" t="n">
        <v>33</v>
      </c>
      <c r="B35" s="31"/>
      <c r="C35" s="40" t="str">
        <f aca="false">IF((OR(H35="Water",H35="Air",H35="Liquids and fixed materials",H35="Alkalis",H35="Firefighting medium")),"White",IF(H35="","","Black"))</f>
        <v/>
      </c>
      <c r="D35" s="33"/>
      <c r="E35" s="33"/>
      <c r="F35" s="34"/>
      <c r="G35" s="35"/>
      <c r="H35" s="34"/>
      <c r="I35" s="34"/>
      <c r="J35" s="34"/>
      <c r="K35" s="34"/>
      <c r="L35" s="36"/>
      <c r="M35" s="37" t="str">
        <f aca="false">IF(F35=Data_Hidden!$A$13,"A", IF(F35=Data_Hidden!$A$14,"B",IF(F35=Data_Hidden!$A$15,"C",IF(F35=Data_Hidden!$A$16,"D",IF(F35=Data_Hidden!$A$17,"E",IF(F35=Data_Hidden!$A$18,"H",IF(F35=Data_Hidden!$A$19,"HPVH","")))))))</f>
        <v/>
      </c>
      <c r="N35" s="37" t="str">
        <f aca="false">IF(K35=Data_Hidden!$E$2,360,"")</f>
        <v/>
      </c>
      <c r="O35" s="37" t="e">
        <f aca="false">IF(OR(#REF!&lt;&gt;"",#REF!&lt;&gt;"",#REF!&lt;&gt;"",H35&lt;&gt;"",#REF!&lt;&gt;""),"Y","")</f>
        <v>#REF!</v>
      </c>
      <c r="P35" s="37" t="str">
        <f aca="false">MID(L35,3,4)</f>
        <v/>
      </c>
      <c r="Q35" s="36"/>
      <c r="R35" s="36"/>
      <c r="S35" s="38"/>
      <c r="T35" s="20"/>
      <c r="U35" s="20"/>
      <c r="V35" s="20"/>
    </row>
    <row r="36" customFormat="false" ht="15.75" hidden="false" customHeight="true" outlineLevel="0" collapsed="false">
      <c r="A36" s="30" t="n">
        <v>34</v>
      </c>
      <c r="B36" s="31"/>
      <c r="C36" s="40" t="str">
        <f aca="false">IF((OR(H36="Water",H36="Air",H36="Liquids and fixed materials",H36="Alkalis",H36="Firefighting medium")),"White",IF(H36="","","Black"))</f>
        <v/>
      </c>
      <c r="D36" s="33"/>
      <c r="E36" s="33"/>
      <c r="F36" s="34"/>
      <c r="G36" s="35"/>
      <c r="H36" s="34"/>
      <c r="I36" s="34"/>
      <c r="J36" s="34"/>
      <c r="K36" s="34"/>
      <c r="L36" s="36"/>
      <c r="M36" s="37" t="str">
        <f aca="false">IF(F36=Data_Hidden!$A$13,"A", IF(F36=Data_Hidden!$A$14,"B",IF(F36=Data_Hidden!$A$15,"C",IF(F36=Data_Hidden!$A$16,"D",IF(F36=Data_Hidden!$A$17,"E",IF(F36=Data_Hidden!$A$18,"H",IF(F36=Data_Hidden!$A$19,"HPVH","")))))))</f>
        <v/>
      </c>
      <c r="N36" s="37" t="str">
        <f aca="false">IF(K36=Data_Hidden!$E$2,360,"")</f>
        <v/>
      </c>
      <c r="O36" s="37" t="e">
        <f aca="false">IF(OR(#REF!&lt;&gt;"",#REF!&lt;&gt;"",#REF!&lt;&gt;"",H36&lt;&gt;"",#REF!&lt;&gt;""),"Y","")</f>
        <v>#REF!</v>
      </c>
      <c r="P36" s="37" t="str">
        <f aca="false">MID(L36,3,4)</f>
        <v/>
      </c>
      <c r="Q36" s="36"/>
      <c r="R36" s="36"/>
      <c r="S36" s="38"/>
      <c r="T36" s="20"/>
      <c r="U36" s="20"/>
      <c r="V36" s="20"/>
    </row>
    <row r="37" customFormat="false" ht="15.75" hidden="false" customHeight="true" outlineLevel="0" collapsed="false">
      <c r="A37" s="30" t="n">
        <v>35</v>
      </c>
      <c r="B37" s="31"/>
      <c r="C37" s="40" t="str">
        <f aca="false">IF((OR(H37="Water",H37="Air",H37="Liquids and fixed materials",H37="Alkalis",H37="Firefighting medium")),"White",IF(H37="","","Black"))</f>
        <v/>
      </c>
      <c r="D37" s="33"/>
      <c r="E37" s="33"/>
      <c r="F37" s="34"/>
      <c r="G37" s="35"/>
      <c r="H37" s="34"/>
      <c r="I37" s="34"/>
      <c r="J37" s="34"/>
      <c r="K37" s="34"/>
      <c r="L37" s="36"/>
      <c r="M37" s="37" t="str">
        <f aca="false">IF(F37=Data_Hidden!$A$13,"A", IF(F37=Data_Hidden!$A$14,"B",IF(F37=Data_Hidden!$A$15,"C",IF(F37=Data_Hidden!$A$16,"D",IF(F37=Data_Hidden!$A$17,"E",IF(F37=Data_Hidden!$A$18,"H",IF(F37=Data_Hidden!$A$19,"HPVH","")))))))</f>
        <v/>
      </c>
      <c r="N37" s="37" t="str">
        <f aca="false">IF(K37=Data_Hidden!$E$2,360,"")</f>
        <v/>
      </c>
      <c r="O37" s="37" t="e">
        <f aca="false">IF(OR(#REF!&lt;&gt;"",#REF!&lt;&gt;"",#REF!&lt;&gt;"",H37&lt;&gt;"",#REF!&lt;&gt;""),"Y","")</f>
        <v>#REF!</v>
      </c>
      <c r="P37" s="37" t="str">
        <f aca="false">MID(L37,3,4)</f>
        <v/>
      </c>
      <c r="Q37" s="36"/>
      <c r="R37" s="36"/>
      <c r="S37" s="38"/>
      <c r="T37" s="20"/>
      <c r="U37" s="20"/>
      <c r="V37" s="20"/>
    </row>
    <row r="38" customFormat="false" ht="15.75" hidden="false" customHeight="true" outlineLevel="0" collapsed="false">
      <c r="A38" s="30" t="n">
        <v>36</v>
      </c>
      <c r="B38" s="31"/>
      <c r="C38" s="40" t="str">
        <f aca="false">IF((OR(H38="Water",H38="Air",H38="Liquids and fixed materials",H38="Alkalis",H38="Firefighting medium")),"White",IF(H38="","","Black"))</f>
        <v/>
      </c>
      <c r="D38" s="33"/>
      <c r="E38" s="33"/>
      <c r="F38" s="34"/>
      <c r="G38" s="35"/>
      <c r="H38" s="34"/>
      <c r="I38" s="34"/>
      <c r="J38" s="34"/>
      <c r="K38" s="34"/>
      <c r="L38" s="36"/>
      <c r="M38" s="37" t="str">
        <f aca="false">IF(F38=Data_Hidden!$A$13,"A", IF(F38=Data_Hidden!$A$14,"B",IF(F38=Data_Hidden!$A$15,"C",IF(F38=Data_Hidden!$A$16,"D",IF(F38=Data_Hidden!$A$17,"E",IF(F38=Data_Hidden!$A$18,"H",IF(F38=Data_Hidden!$A$19,"HPVH","")))))))</f>
        <v/>
      </c>
      <c r="N38" s="37" t="str">
        <f aca="false">IF(K38=Data_Hidden!$E$2,360,"")</f>
        <v/>
      </c>
      <c r="O38" s="37" t="e">
        <f aca="false">IF(OR(#REF!&lt;&gt;"",#REF!&lt;&gt;"",#REF!&lt;&gt;"",H38&lt;&gt;"",#REF!&lt;&gt;""),"Y","")</f>
        <v>#REF!</v>
      </c>
      <c r="P38" s="37" t="str">
        <f aca="false">MID(L38,3,4)</f>
        <v/>
      </c>
      <c r="Q38" s="36"/>
      <c r="R38" s="36"/>
      <c r="S38" s="38"/>
      <c r="T38" s="20"/>
      <c r="U38" s="20"/>
      <c r="V38" s="20"/>
    </row>
    <row r="39" customFormat="false" ht="15.75" hidden="false" customHeight="true" outlineLevel="0" collapsed="false">
      <c r="A39" s="30" t="n">
        <v>37</v>
      </c>
      <c r="B39" s="31"/>
      <c r="C39" s="40" t="str">
        <f aca="false">IF((OR(H39="Water",H39="Air",H39="Liquids and fixed materials",H39="Alkalis",H39="Firefighting medium")),"White",IF(H39="","","Black"))</f>
        <v/>
      </c>
      <c r="D39" s="33"/>
      <c r="E39" s="33"/>
      <c r="F39" s="34"/>
      <c r="G39" s="35"/>
      <c r="H39" s="34"/>
      <c r="I39" s="34"/>
      <c r="J39" s="34"/>
      <c r="K39" s="34"/>
      <c r="L39" s="36"/>
      <c r="M39" s="37" t="str">
        <f aca="false">IF(F39=Data_Hidden!$A$13,"A", IF(F39=Data_Hidden!$A$14,"B",IF(F39=Data_Hidden!$A$15,"C",IF(F39=Data_Hidden!$A$16,"D",IF(F39=Data_Hidden!$A$17,"E",IF(F39=Data_Hidden!$A$18,"H",IF(F39=Data_Hidden!$A$19,"HPVH","")))))))</f>
        <v/>
      </c>
      <c r="N39" s="37" t="str">
        <f aca="false">IF(K39=Data_Hidden!$E$2,360,"")</f>
        <v/>
      </c>
      <c r="O39" s="37" t="e">
        <f aca="false">IF(OR(#REF!&lt;&gt;"",#REF!&lt;&gt;"",#REF!&lt;&gt;"",H39&lt;&gt;"",#REF!&lt;&gt;""),"Y","")</f>
        <v>#REF!</v>
      </c>
      <c r="P39" s="37" t="str">
        <f aca="false">MID(L39,3,4)</f>
        <v/>
      </c>
      <c r="Q39" s="36"/>
      <c r="R39" s="36"/>
      <c r="S39" s="38"/>
      <c r="T39" s="20"/>
      <c r="U39" s="20"/>
      <c r="V39" s="20"/>
    </row>
    <row r="40" customFormat="false" ht="15.75" hidden="false" customHeight="true" outlineLevel="0" collapsed="false">
      <c r="A40" s="30" t="n">
        <v>38</v>
      </c>
      <c r="B40" s="31"/>
      <c r="C40" s="40" t="str">
        <f aca="false">IF((OR(H40="Water",H40="Air",H40="Liquids and fixed materials",H40="Alkalis",H40="Firefighting medium")),"White",IF(H40="","","Black"))</f>
        <v/>
      </c>
      <c r="D40" s="33"/>
      <c r="E40" s="33"/>
      <c r="F40" s="34"/>
      <c r="G40" s="35"/>
      <c r="H40" s="34"/>
      <c r="I40" s="34"/>
      <c r="J40" s="34"/>
      <c r="K40" s="34"/>
      <c r="L40" s="36"/>
      <c r="M40" s="37" t="str">
        <f aca="false">IF(F40=Data_Hidden!$A$13,"A", IF(F40=Data_Hidden!$A$14,"B",IF(F40=Data_Hidden!$A$15,"C",IF(F40=Data_Hidden!$A$16,"D",IF(F40=Data_Hidden!$A$17,"E",IF(F40=Data_Hidden!$A$18,"H",IF(F40=Data_Hidden!$A$19,"HPVH","")))))))</f>
        <v/>
      </c>
      <c r="N40" s="37" t="str">
        <f aca="false">IF(K40=Data_Hidden!$E$2,360,"")</f>
        <v/>
      </c>
      <c r="O40" s="37" t="e">
        <f aca="false">IF(OR(#REF!&lt;&gt;"",#REF!&lt;&gt;"",#REF!&lt;&gt;"",H40&lt;&gt;"",#REF!&lt;&gt;""),"Y","")</f>
        <v>#REF!</v>
      </c>
      <c r="P40" s="37" t="str">
        <f aca="false">MID(L40,3,4)</f>
        <v/>
      </c>
      <c r="Q40" s="36"/>
      <c r="R40" s="36"/>
      <c r="S40" s="38"/>
      <c r="T40" s="20"/>
      <c r="U40" s="20"/>
      <c r="V40" s="20"/>
    </row>
    <row r="41" customFormat="false" ht="15.75" hidden="false" customHeight="true" outlineLevel="0" collapsed="false">
      <c r="A41" s="30" t="n">
        <v>39</v>
      </c>
      <c r="B41" s="31"/>
      <c r="C41" s="40" t="str">
        <f aca="false">IF((OR(H41="Water",H41="Air",H41="Liquids and fixed materials",H41="Alkalis",H41="Firefighting medium")),"White",IF(H41="","","Black"))</f>
        <v/>
      </c>
      <c r="D41" s="33"/>
      <c r="E41" s="33"/>
      <c r="F41" s="34"/>
      <c r="G41" s="35"/>
      <c r="H41" s="34"/>
      <c r="I41" s="34"/>
      <c r="J41" s="34"/>
      <c r="K41" s="34"/>
      <c r="L41" s="36"/>
      <c r="M41" s="37" t="str">
        <f aca="false">IF(F41=Data_Hidden!$A$13,"A", IF(F41=Data_Hidden!$A$14,"B",IF(F41=Data_Hidden!$A$15,"C",IF(F41=Data_Hidden!$A$16,"D",IF(F41=Data_Hidden!$A$17,"E",IF(F41=Data_Hidden!$A$18,"H",IF(F41=Data_Hidden!$A$19,"HPVH","")))))))</f>
        <v/>
      </c>
      <c r="N41" s="37" t="str">
        <f aca="false">IF(K41=Data_Hidden!$E$2,360,"")</f>
        <v/>
      </c>
      <c r="O41" s="37" t="e">
        <f aca="false">IF(OR(#REF!&lt;&gt;"",#REF!&lt;&gt;"",#REF!&lt;&gt;"",H41&lt;&gt;"",#REF!&lt;&gt;""),"Y","")</f>
        <v>#REF!</v>
      </c>
      <c r="P41" s="37" t="str">
        <f aca="false">MID(L41,3,4)</f>
        <v/>
      </c>
      <c r="Q41" s="36"/>
      <c r="R41" s="36"/>
      <c r="S41" s="38"/>
      <c r="T41" s="20"/>
      <c r="U41" s="20"/>
      <c r="V41" s="20"/>
    </row>
    <row r="42" customFormat="false" ht="15.75" hidden="false" customHeight="true" outlineLevel="0" collapsed="false">
      <c r="A42" s="30" t="n">
        <v>40</v>
      </c>
      <c r="B42" s="31"/>
      <c r="C42" s="40" t="str">
        <f aca="false">IF((OR(H42="Water",H42="Air",H42="Liquids and fixed materials",H42="Alkalis",H42="Firefighting medium")),"White",IF(H42="","","Black"))</f>
        <v/>
      </c>
      <c r="D42" s="33"/>
      <c r="E42" s="33"/>
      <c r="F42" s="34"/>
      <c r="G42" s="35"/>
      <c r="H42" s="34"/>
      <c r="I42" s="34"/>
      <c r="J42" s="34"/>
      <c r="K42" s="34"/>
      <c r="L42" s="36"/>
      <c r="M42" s="37" t="str">
        <f aca="false">IF(F42=Data_Hidden!$A$13,"A", IF(F42=Data_Hidden!$A$14,"B",IF(F42=Data_Hidden!$A$15,"C",IF(F42=Data_Hidden!$A$16,"D",IF(F42=Data_Hidden!$A$17,"E",IF(F42=Data_Hidden!$A$18,"H",IF(F42=Data_Hidden!$A$19,"HPVH","")))))))</f>
        <v/>
      </c>
      <c r="N42" s="37" t="str">
        <f aca="false">IF(K42=Data_Hidden!$E$2,360,"")</f>
        <v/>
      </c>
      <c r="O42" s="37" t="e">
        <f aca="false">IF(OR(#REF!&lt;&gt;"",#REF!&lt;&gt;"",#REF!&lt;&gt;"",H42&lt;&gt;"",#REF!&lt;&gt;""),"Y","")</f>
        <v>#REF!</v>
      </c>
      <c r="P42" s="37" t="str">
        <f aca="false">MID(L42,3,4)</f>
        <v/>
      </c>
      <c r="Q42" s="36"/>
      <c r="R42" s="36"/>
      <c r="S42" s="38"/>
      <c r="T42" s="20"/>
      <c r="U42" s="20"/>
      <c r="V42" s="20"/>
    </row>
    <row r="43" customFormat="false" ht="15.75" hidden="false" customHeight="true" outlineLevel="0" collapsed="false">
      <c r="A43" s="30" t="n">
        <v>41</v>
      </c>
      <c r="B43" s="31"/>
      <c r="C43" s="40" t="str">
        <f aca="false">IF((OR(H43="Water",H43="Air",H43="Liquids and fixed materials",H43="Alkalis",H43="Firefighting medium")),"White",IF(H43="","","Black"))</f>
        <v/>
      </c>
      <c r="D43" s="33"/>
      <c r="E43" s="33"/>
      <c r="F43" s="34"/>
      <c r="G43" s="35"/>
      <c r="H43" s="34"/>
      <c r="I43" s="34"/>
      <c r="J43" s="34"/>
      <c r="K43" s="34"/>
      <c r="L43" s="36"/>
      <c r="M43" s="37" t="str">
        <f aca="false">IF(F43=Data_Hidden!$A$13,"A", IF(F43=Data_Hidden!$A$14,"B",IF(F43=Data_Hidden!$A$15,"C",IF(F43=Data_Hidden!$A$16,"D",IF(F43=Data_Hidden!$A$17,"E",IF(F43=Data_Hidden!$A$18,"H",IF(F43=Data_Hidden!$A$19,"HPVH","")))))))</f>
        <v/>
      </c>
      <c r="N43" s="37" t="str">
        <f aca="false">IF(K43=Data_Hidden!$E$2,360,"")</f>
        <v/>
      </c>
      <c r="O43" s="37" t="e">
        <f aca="false">IF(OR(#REF!&lt;&gt;"",#REF!&lt;&gt;"",#REF!&lt;&gt;"",H43&lt;&gt;"",#REF!&lt;&gt;""),"Y","")</f>
        <v>#REF!</v>
      </c>
      <c r="P43" s="37" t="str">
        <f aca="false">MID(L43,3,4)</f>
        <v/>
      </c>
      <c r="Q43" s="36"/>
      <c r="R43" s="36"/>
      <c r="S43" s="38"/>
      <c r="T43" s="20"/>
      <c r="U43" s="20"/>
      <c r="V43" s="20"/>
    </row>
    <row r="44" customFormat="false" ht="15.75" hidden="false" customHeight="true" outlineLevel="0" collapsed="false">
      <c r="A44" s="30" t="n">
        <v>42</v>
      </c>
      <c r="B44" s="31"/>
      <c r="C44" s="40" t="str">
        <f aca="false">IF((OR(H44="Water",H44="Air",H44="Liquids and fixed materials",H44="Alkalis",H44="Firefighting medium")),"White",IF(H44="","","Black"))</f>
        <v/>
      </c>
      <c r="D44" s="33"/>
      <c r="E44" s="33"/>
      <c r="F44" s="34"/>
      <c r="G44" s="35"/>
      <c r="H44" s="34"/>
      <c r="I44" s="34"/>
      <c r="J44" s="34"/>
      <c r="K44" s="34"/>
      <c r="L44" s="36"/>
      <c r="M44" s="37" t="str">
        <f aca="false">IF(F44=Data_Hidden!$A$13,"A", IF(F44=Data_Hidden!$A$14,"B",IF(F44=Data_Hidden!$A$15,"C",IF(F44=Data_Hidden!$A$16,"D",IF(F44=Data_Hidden!$A$17,"E",IF(F44=Data_Hidden!$A$18,"H",IF(F44=Data_Hidden!$A$19,"HPVH","")))))))</f>
        <v/>
      </c>
      <c r="N44" s="37" t="str">
        <f aca="false">IF(K44=Data_Hidden!$E$2,360,"")</f>
        <v/>
      </c>
      <c r="O44" s="37" t="e">
        <f aca="false">IF(OR(#REF!&lt;&gt;"",#REF!&lt;&gt;"",#REF!&lt;&gt;"",H44&lt;&gt;"",#REF!&lt;&gt;""),"Y","")</f>
        <v>#REF!</v>
      </c>
      <c r="P44" s="37" t="str">
        <f aca="false">MID(L44,3,4)</f>
        <v/>
      </c>
      <c r="Q44" s="36"/>
      <c r="R44" s="36"/>
      <c r="S44" s="38"/>
      <c r="T44" s="20"/>
      <c r="U44" s="20"/>
      <c r="V44" s="20"/>
    </row>
    <row r="45" customFormat="false" ht="15.75" hidden="false" customHeight="true" outlineLevel="0" collapsed="false">
      <c r="A45" s="30" t="n">
        <v>43</v>
      </c>
      <c r="B45" s="31"/>
      <c r="C45" s="40" t="str">
        <f aca="false">IF((OR(H45="Water",H45="Air",H45="Liquids and fixed materials",H45="Alkalis",H45="Firefighting medium")),"White",IF(H45="","","Black"))</f>
        <v/>
      </c>
      <c r="D45" s="33"/>
      <c r="E45" s="33"/>
      <c r="F45" s="34"/>
      <c r="G45" s="35"/>
      <c r="H45" s="34"/>
      <c r="I45" s="34"/>
      <c r="J45" s="34"/>
      <c r="K45" s="34"/>
      <c r="L45" s="36"/>
      <c r="M45" s="37" t="str">
        <f aca="false">IF(F45=Data_Hidden!$A$13,"A", IF(F45=Data_Hidden!$A$14,"B",IF(F45=Data_Hidden!$A$15,"C",IF(F45=Data_Hidden!$A$16,"D",IF(F45=Data_Hidden!$A$17,"E",IF(F45=Data_Hidden!$A$18,"H",IF(F45=Data_Hidden!$A$19,"HPVH","")))))))</f>
        <v/>
      </c>
      <c r="N45" s="37" t="str">
        <f aca="false">IF(K45=Data_Hidden!$E$2,360,"")</f>
        <v/>
      </c>
      <c r="O45" s="37" t="e">
        <f aca="false">IF(OR(#REF!&lt;&gt;"",#REF!&lt;&gt;"",#REF!&lt;&gt;"",H45&lt;&gt;"",#REF!&lt;&gt;""),"Y","")</f>
        <v>#REF!</v>
      </c>
      <c r="P45" s="37" t="str">
        <f aca="false">MID(L45,3,4)</f>
        <v/>
      </c>
      <c r="Q45" s="36"/>
      <c r="R45" s="36"/>
      <c r="S45" s="38"/>
      <c r="T45" s="20"/>
      <c r="U45" s="20"/>
      <c r="V45" s="20"/>
    </row>
    <row r="46" customFormat="false" ht="15.75" hidden="false" customHeight="true" outlineLevel="0" collapsed="false">
      <c r="A46" s="30" t="n">
        <v>44</v>
      </c>
      <c r="B46" s="31"/>
      <c r="C46" s="40" t="str">
        <f aca="false">IF((OR(H46="Water",H46="Air",H46="Liquids and fixed materials",H46="Alkalis",H46="Firefighting medium")),"White",IF(H46="","","Black"))</f>
        <v/>
      </c>
      <c r="D46" s="33"/>
      <c r="E46" s="33"/>
      <c r="F46" s="34"/>
      <c r="G46" s="35"/>
      <c r="H46" s="34"/>
      <c r="I46" s="34"/>
      <c r="J46" s="34"/>
      <c r="K46" s="34"/>
      <c r="L46" s="36"/>
      <c r="M46" s="37" t="str">
        <f aca="false">IF(F46=Data_Hidden!$A$13,"A", IF(F46=Data_Hidden!$A$14,"B",IF(F46=Data_Hidden!$A$15,"C",IF(F46=Data_Hidden!$A$16,"D",IF(F46=Data_Hidden!$A$17,"E",IF(F46=Data_Hidden!$A$18,"H",IF(F46=Data_Hidden!$A$19,"HPVH","")))))))</f>
        <v/>
      </c>
      <c r="N46" s="37" t="str">
        <f aca="false">IF(K46=Data_Hidden!$E$2,360,"")</f>
        <v/>
      </c>
      <c r="O46" s="37" t="e">
        <f aca="false">IF(OR(#REF!&lt;&gt;"",#REF!&lt;&gt;"",#REF!&lt;&gt;"",H46&lt;&gt;"",#REF!&lt;&gt;""),"Y","")</f>
        <v>#REF!</v>
      </c>
      <c r="P46" s="37" t="str">
        <f aca="false">MID(L46,3,4)</f>
        <v/>
      </c>
      <c r="Q46" s="36"/>
      <c r="R46" s="36"/>
      <c r="S46" s="38"/>
      <c r="T46" s="20"/>
      <c r="U46" s="20"/>
      <c r="V46" s="20"/>
    </row>
    <row r="47" customFormat="false" ht="15.75" hidden="false" customHeight="true" outlineLevel="0" collapsed="false">
      <c r="A47" s="30" t="n">
        <v>45</v>
      </c>
      <c r="B47" s="31"/>
      <c r="C47" s="40" t="str">
        <f aca="false">IF((OR(H47="Water",H47="Air",H47="Liquids and fixed materials",H47="Alkalis",H47="Firefighting medium")),"White",IF(H47="","","Black"))</f>
        <v/>
      </c>
      <c r="D47" s="33"/>
      <c r="E47" s="33"/>
      <c r="F47" s="34"/>
      <c r="G47" s="35"/>
      <c r="H47" s="34"/>
      <c r="I47" s="34"/>
      <c r="J47" s="34"/>
      <c r="K47" s="34"/>
      <c r="L47" s="36"/>
      <c r="M47" s="37" t="str">
        <f aca="false">IF(F47=Data_Hidden!$A$13,"A", IF(F47=Data_Hidden!$A$14,"B",IF(F47=Data_Hidden!$A$15,"C",IF(F47=Data_Hidden!$A$16,"D",IF(F47=Data_Hidden!$A$17,"E",IF(F47=Data_Hidden!$A$18,"H",IF(F47=Data_Hidden!$A$19,"HPVH","")))))))</f>
        <v/>
      </c>
      <c r="N47" s="37" t="str">
        <f aca="false">IF(K47=Data_Hidden!$E$2,360,"")</f>
        <v/>
      </c>
      <c r="O47" s="37" t="e">
        <f aca="false">IF(OR(#REF!&lt;&gt;"",#REF!&lt;&gt;"",#REF!&lt;&gt;"",H47&lt;&gt;"",#REF!&lt;&gt;""),"Y","")</f>
        <v>#REF!</v>
      </c>
      <c r="P47" s="37" t="str">
        <f aca="false">MID(L47,3,4)</f>
        <v/>
      </c>
      <c r="Q47" s="36"/>
      <c r="R47" s="36"/>
      <c r="S47" s="38"/>
      <c r="T47" s="20"/>
      <c r="U47" s="20"/>
      <c r="V47" s="20"/>
    </row>
    <row r="48" customFormat="false" ht="15.75" hidden="false" customHeight="true" outlineLevel="0" collapsed="false">
      <c r="A48" s="30" t="n">
        <v>46</v>
      </c>
      <c r="B48" s="31"/>
      <c r="C48" s="40" t="str">
        <f aca="false">IF((OR(H48="Water",H48="Air",H48="Liquids and fixed materials",H48="Alkalis",H48="Firefighting medium")),"White",IF(H48="","","Black"))</f>
        <v/>
      </c>
      <c r="D48" s="33"/>
      <c r="E48" s="33"/>
      <c r="F48" s="34"/>
      <c r="G48" s="35"/>
      <c r="H48" s="34"/>
      <c r="I48" s="34"/>
      <c r="J48" s="34"/>
      <c r="K48" s="34"/>
      <c r="L48" s="36"/>
      <c r="M48" s="37" t="str">
        <f aca="false">IF(F48=Data_Hidden!$A$13,"A", IF(F48=Data_Hidden!$A$14,"B",IF(F48=Data_Hidden!$A$15,"C",IF(F48=Data_Hidden!$A$16,"D",IF(F48=Data_Hidden!$A$17,"E",IF(F48=Data_Hidden!$A$18,"H",IF(F48=Data_Hidden!$A$19,"HPVH","")))))))</f>
        <v/>
      </c>
      <c r="N48" s="37" t="str">
        <f aca="false">IF(K48=Data_Hidden!$E$2,360,"")</f>
        <v/>
      </c>
      <c r="O48" s="37" t="e">
        <f aca="false">IF(OR(#REF!&lt;&gt;"",#REF!&lt;&gt;"",#REF!&lt;&gt;"",H48&lt;&gt;"",#REF!&lt;&gt;""),"Y","")</f>
        <v>#REF!</v>
      </c>
      <c r="P48" s="37" t="str">
        <f aca="false">MID(L48,3,4)</f>
        <v/>
      </c>
      <c r="Q48" s="36"/>
      <c r="R48" s="36"/>
      <c r="S48" s="38"/>
      <c r="T48" s="20"/>
      <c r="U48" s="20"/>
      <c r="V48" s="20"/>
    </row>
    <row r="49" customFormat="false" ht="15.75" hidden="false" customHeight="true" outlineLevel="0" collapsed="false">
      <c r="A49" s="30" t="n">
        <v>47</v>
      </c>
      <c r="B49" s="31"/>
      <c r="C49" s="40" t="str">
        <f aca="false">IF((OR(H49="Water",H49="Air",H49="Liquids and fixed materials",H49="Alkalis",H49="Firefighting medium")),"White",IF(H49="","","Black"))</f>
        <v/>
      </c>
      <c r="D49" s="33"/>
      <c r="E49" s="33"/>
      <c r="F49" s="34"/>
      <c r="G49" s="35"/>
      <c r="H49" s="34"/>
      <c r="I49" s="34"/>
      <c r="J49" s="34"/>
      <c r="K49" s="34"/>
      <c r="L49" s="36"/>
      <c r="M49" s="37" t="str">
        <f aca="false">IF(F49=Data_Hidden!$A$13,"A", IF(F49=Data_Hidden!$A$14,"B",IF(F49=Data_Hidden!$A$15,"C",IF(F49=Data_Hidden!$A$16,"D",IF(F49=Data_Hidden!$A$17,"E",IF(F49=Data_Hidden!$A$18,"H",IF(F49=Data_Hidden!$A$19,"HPVH","")))))))</f>
        <v/>
      </c>
      <c r="N49" s="37" t="str">
        <f aca="false">IF(K49=Data_Hidden!$E$2,360,"")</f>
        <v/>
      </c>
      <c r="O49" s="37" t="e">
        <f aca="false">IF(OR(#REF!&lt;&gt;"",#REF!&lt;&gt;"",#REF!&lt;&gt;"",H49&lt;&gt;"",#REF!&lt;&gt;""),"Y","")</f>
        <v>#REF!</v>
      </c>
      <c r="P49" s="37" t="str">
        <f aca="false">MID(L49,3,4)</f>
        <v/>
      </c>
      <c r="Q49" s="36"/>
      <c r="R49" s="36"/>
      <c r="S49" s="38"/>
      <c r="T49" s="20"/>
      <c r="U49" s="20"/>
      <c r="V49" s="20"/>
    </row>
    <row r="50" customFormat="false" ht="15.75" hidden="false" customHeight="true" outlineLevel="0" collapsed="false">
      <c r="A50" s="30" t="n">
        <v>48</v>
      </c>
      <c r="B50" s="31"/>
      <c r="C50" s="40" t="str">
        <f aca="false">IF((OR(H50="Water",H50="Air",H50="Liquids and fixed materials",H50="Alkalis",H50="Firefighting medium")),"White",IF(H50="","","Black"))</f>
        <v/>
      </c>
      <c r="D50" s="33"/>
      <c r="E50" s="33"/>
      <c r="F50" s="34"/>
      <c r="G50" s="35"/>
      <c r="H50" s="34"/>
      <c r="I50" s="34"/>
      <c r="J50" s="34"/>
      <c r="K50" s="34"/>
      <c r="L50" s="36"/>
      <c r="M50" s="37" t="str">
        <f aca="false">IF(F50=Data_Hidden!$A$13,"A", IF(F50=Data_Hidden!$A$14,"B",IF(F50=Data_Hidden!$A$15,"C",IF(F50=Data_Hidden!$A$16,"D",IF(F50=Data_Hidden!$A$17,"E",IF(F50=Data_Hidden!$A$18,"H",IF(F50=Data_Hidden!$A$19,"HPVH","")))))))</f>
        <v/>
      </c>
      <c r="N50" s="37" t="str">
        <f aca="false">IF(K50=Data_Hidden!$E$2,360,"")</f>
        <v/>
      </c>
      <c r="O50" s="37" t="e">
        <f aca="false">IF(OR(#REF!&lt;&gt;"",#REF!&lt;&gt;"",#REF!&lt;&gt;"",H50&lt;&gt;"",#REF!&lt;&gt;""),"Y","")</f>
        <v>#REF!</v>
      </c>
      <c r="P50" s="37" t="str">
        <f aca="false">MID(L50,3,4)</f>
        <v/>
      </c>
      <c r="Q50" s="36"/>
      <c r="R50" s="36"/>
      <c r="S50" s="38"/>
      <c r="T50" s="20"/>
      <c r="U50" s="20"/>
      <c r="V50" s="20"/>
    </row>
    <row r="51" customFormat="false" ht="15.75" hidden="false" customHeight="true" outlineLevel="0" collapsed="false">
      <c r="A51" s="30" t="n">
        <v>49</v>
      </c>
      <c r="B51" s="31"/>
      <c r="C51" s="40" t="str">
        <f aca="false">IF((OR(H51="Water",H51="Air",H51="Liquids and fixed materials",H51="Alkalis",H51="Firefighting medium")),"White",IF(H51="","","Black"))</f>
        <v/>
      </c>
      <c r="D51" s="33"/>
      <c r="E51" s="33"/>
      <c r="F51" s="34"/>
      <c r="G51" s="35"/>
      <c r="H51" s="34"/>
      <c r="I51" s="34"/>
      <c r="J51" s="34"/>
      <c r="K51" s="34"/>
      <c r="L51" s="36"/>
      <c r="M51" s="37" t="str">
        <f aca="false">IF(F51=Data_Hidden!$A$13,"A", IF(F51=Data_Hidden!$A$14,"B",IF(F51=Data_Hidden!$A$15,"C",IF(F51=Data_Hidden!$A$16,"D",IF(F51=Data_Hidden!$A$17,"E",IF(F51=Data_Hidden!$A$18,"H",IF(F51=Data_Hidden!$A$19,"HPVH","")))))))</f>
        <v/>
      </c>
      <c r="N51" s="37" t="str">
        <f aca="false">IF(K51=Data_Hidden!$E$2,360,"")</f>
        <v/>
      </c>
      <c r="O51" s="37" t="e">
        <f aca="false">IF(OR(#REF!&lt;&gt;"",#REF!&lt;&gt;"",#REF!&lt;&gt;"",H51&lt;&gt;"",#REF!&lt;&gt;""),"Y","")</f>
        <v>#REF!</v>
      </c>
      <c r="P51" s="37" t="str">
        <f aca="false">MID(L51,3,4)</f>
        <v/>
      </c>
      <c r="Q51" s="36"/>
      <c r="R51" s="36"/>
      <c r="S51" s="38"/>
      <c r="T51" s="20"/>
      <c r="U51" s="20"/>
      <c r="V51" s="20"/>
    </row>
    <row r="52" customFormat="false" ht="15.75" hidden="false" customHeight="true" outlineLevel="0" collapsed="false">
      <c r="A52" s="30" t="n">
        <v>50</v>
      </c>
      <c r="B52" s="31"/>
      <c r="C52" s="40" t="str">
        <f aca="false">IF((OR(H52="Water",H52="Air",H52="Liquids and fixed materials",H52="Alkalis",H52="Firefighting medium")),"White",IF(H52="","","Black"))</f>
        <v/>
      </c>
      <c r="D52" s="33"/>
      <c r="E52" s="33"/>
      <c r="F52" s="34"/>
      <c r="G52" s="35"/>
      <c r="H52" s="34"/>
      <c r="I52" s="34"/>
      <c r="J52" s="34"/>
      <c r="K52" s="34"/>
      <c r="L52" s="36"/>
      <c r="M52" s="37" t="str">
        <f aca="false">IF(F52=Data_Hidden!$A$13,"A", IF(F52=Data_Hidden!$A$14,"B",IF(F52=Data_Hidden!$A$15,"C",IF(F52=Data_Hidden!$A$16,"D",IF(F52=Data_Hidden!$A$17,"E",IF(F52=Data_Hidden!$A$18,"H",IF(F52=Data_Hidden!$A$19,"HPVH","")))))))</f>
        <v/>
      </c>
      <c r="N52" s="37" t="str">
        <f aca="false">IF(K52=Data_Hidden!$E$2,360,"")</f>
        <v/>
      </c>
      <c r="O52" s="37" t="e">
        <f aca="false">IF(OR(#REF!&lt;&gt;"",#REF!&lt;&gt;"",#REF!&lt;&gt;"",H52&lt;&gt;"",#REF!&lt;&gt;""),"Y","")</f>
        <v>#REF!</v>
      </c>
      <c r="P52" s="37" t="str">
        <f aca="false">MID(L52,3,4)</f>
        <v/>
      </c>
      <c r="Q52" s="36"/>
      <c r="R52" s="36"/>
      <c r="S52" s="38"/>
      <c r="T52" s="20"/>
      <c r="U52" s="20"/>
      <c r="V52" s="20"/>
    </row>
    <row r="53" customFormat="false" ht="15.75" hidden="false" customHeight="true" outlineLevel="0" collapsed="false">
      <c r="A53" s="30" t="n">
        <v>51</v>
      </c>
      <c r="B53" s="31"/>
      <c r="C53" s="40" t="str">
        <f aca="false">IF((OR(H53="Water",H53="Air",H53="Liquids and fixed materials",H53="Alkalis",H53="Firefighting medium")),"White",IF(H53="","","Black"))</f>
        <v/>
      </c>
      <c r="D53" s="33"/>
      <c r="E53" s="33"/>
      <c r="F53" s="34"/>
      <c r="G53" s="35"/>
      <c r="H53" s="34"/>
      <c r="I53" s="34"/>
      <c r="J53" s="34"/>
      <c r="K53" s="34"/>
      <c r="L53" s="36"/>
      <c r="M53" s="37" t="str">
        <f aca="false">IF(F53=Data_Hidden!$A$13,"A", IF(F53=Data_Hidden!$A$14,"B",IF(F53=Data_Hidden!$A$15,"C",IF(F53=Data_Hidden!$A$16,"D",IF(F53=Data_Hidden!$A$17,"E",IF(F53=Data_Hidden!$A$18,"H",IF(F53=Data_Hidden!$A$19,"HPVH","")))))))</f>
        <v/>
      </c>
      <c r="N53" s="37" t="str">
        <f aca="false">IF(K53=Data_Hidden!$E$2,360,"")</f>
        <v/>
      </c>
      <c r="O53" s="37" t="e">
        <f aca="false">IF(OR(#REF!&lt;&gt;"",#REF!&lt;&gt;"",#REF!&lt;&gt;"",H53&lt;&gt;"",#REF!&lt;&gt;""),"Y","")</f>
        <v>#REF!</v>
      </c>
      <c r="P53" s="37" t="str">
        <f aca="false">MID(L53,3,4)</f>
        <v/>
      </c>
      <c r="Q53" s="36"/>
      <c r="R53" s="36"/>
      <c r="S53" s="38"/>
      <c r="T53" s="20"/>
      <c r="U53" s="20"/>
      <c r="V53" s="20"/>
    </row>
    <row r="54" customFormat="false" ht="15.75" hidden="false" customHeight="true" outlineLevel="0" collapsed="false">
      <c r="A54" s="30" t="n">
        <v>52</v>
      </c>
      <c r="B54" s="31"/>
      <c r="C54" s="40" t="str">
        <f aca="false">IF((OR(H54="Water",H54="Air",H54="Liquids and fixed materials",H54="Alkalis",H54="Firefighting medium")),"White",IF(H54="","","Black"))</f>
        <v/>
      </c>
      <c r="D54" s="33"/>
      <c r="E54" s="33"/>
      <c r="F54" s="34"/>
      <c r="G54" s="35"/>
      <c r="H54" s="34"/>
      <c r="I54" s="34"/>
      <c r="J54" s="34"/>
      <c r="K54" s="34"/>
      <c r="L54" s="36"/>
      <c r="M54" s="37" t="str">
        <f aca="false">IF(F54=Data_Hidden!$A$13,"A", IF(F54=Data_Hidden!$A$14,"B",IF(F54=Data_Hidden!$A$15,"C",IF(F54=Data_Hidden!$A$16,"D",IF(F54=Data_Hidden!$A$17,"E",IF(F54=Data_Hidden!$A$18,"H",IF(F54=Data_Hidden!$A$19,"HPVH","")))))))</f>
        <v/>
      </c>
      <c r="N54" s="37" t="str">
        <f aca="false">IF(K54=Data_Hidden!$E$2,360,"")</f>
        <v/>
      </c>
      <c r="O54" s="37" t="e">
        <f aca="false">IF(OR(#REF!&lt;&gt;"",#REF!&lt;&gt;"",#REF!&lt;&gt;"",H54&lt;&gt;"",#REF!&lt;&gt;""),"Y","")</f>
        <v>#REF!</v>
      </c>
      <c r="P54" s="37" t="str">
        <f aca="false">MID(L54,3,4)</f>
        <v/>
      </c>
      <c r="Q54" s="36"/>
      <c r="R54" s="36"/>
      <c r="S54" s="38"/>
      <c r="T54" s="20"/>
      <c r="U54" s="20"/>
      <c r="V54" s="20"/>
    </row>
    <row r="55" customFormat="false" ht="15.75" hidden="false" customHeight="true" outlineLevel="0" collapsed="false">
      <c r="A55" s="30" t="n">
        <v>53</v>
      </c>
      <c r="B55" s="31"/>
      <c r="C55" s="40" t="str">
        <f aca="false">IF((OR(H55="Water",H55="Air",H55="Liquids and fixed materials",H55="Alkalis",H55="Firefighting medium")),"White",IF(H55="","","Black"))</f>
        <v/>
      </c>
      <c r="D55" s="33"/>
      <c r="E55" s="33"/>
      <c r="F55" s="34"/>
      <c r="G55" s="35"/>
      <c r="H55" s="34"/>
      <c r="I55" s="34"/>
      <c r="J55" s="34"/>
      <c r="K55" s="34"/>
      <c r="L55" s="36"/>
      <c r="M55" s="37" t="str">
        <f aca="false">IF(F55=Data_Hidden!$A$13,"A", IF(F55=Data_Hidden!$A$14,"B",IF(F55=Data_Hidden!$A$15,"C",IF(F55=Data_Hidden!$A$16,"D",IF(F55=Data_Hidden!$A$17,"E",IF(F55=Data_Hidden!$A$18,"H",IF(F55=Data_Hidden!$A$19,"HPVH","")))))))</f>
        <v/>
      </c>
      <c r="N55" s="37" t="str">
        <f aca="false">IF(K55=Data_Hidden!$E$2,360,"")</f>
        <v/>
      </c>
      <c r="O55" s="37" t="e">
        <f aca="false">IF(OR(#REF!&lt;&gt;"",#REF!&lt;&gt;"",#REF!&lt;&gt;"",H55&lt;&gt;"",#REF!&lt;&gt;""),"Y","")</f>
        <v>#REF!</v>
      </c>
      <c r="P55" s="37" t="str">
        <f aca="false">MID(L55,3,4)</f>
        <v/>
      </c>
      <c r="Q55" s="36"/>
      <c r="R55" s="36"/>
      <c r="S55" s="38"/>
      <c r="T55" s="20"/>
      <c r="U55" s="20"/>
      <c r="V55" s="20"/>
    </row>
    <row r="56" customFormat="false" ht="15.75" hidden="false" customHeight="true" outlineLevel="0" collapsed="false">
      <c r="A56" s="30" t="n">
        <v>54</v>
      </c>
      <c r="B56" s="31"/>
      <c r="C56" s="40" t="str">
        <f aca="false">IF((OR(H56="Water",H56="Air",H56="Liquids and fixed materials",H56="Alkalis",H56="Firefighting medium")),"White",IF(H56="","","Black"))</f>
        <v/>
      </c>
      <c r="D56" s="33"/>
      <c r="E56" s="33"/>
      <c r="F56" s="34"/>
      <c r="G56" s="35"/>
      <c r="H56" s="34"/>
      <c r="I56" s="34"/>
      <c r="J56" s="34"/>
      <c r="K56" s="34"/>
      <c r="L56" s="36"/>
      <c r="M56" s="37" t="str">
        <f aca="false">IF(F56=Data_Hidden!$A$13,"A", IF(F56=Data_Hidden!$A$14,"B",IF(F56=Data_Hidden!$A$15,"C",IF(F56=Data_Hidden!$A$16,"D",IF(F56=Data_Hidden!$A$17,"E",IF(F56=Data_Hidden!$A$18,"H",IF(F56=Data_Hidden!$A$19,"HPVH","")))))))</f>
        <v/>
      </c>
      <c r="N56" s="37" t="str">
        <f aca="false">IF(K56=Data_Hidden!$E$2,360,"")</f>
        <v/>
      </c>
      <c r="O56" s="37" t="e">
        <f aca="false">IF(OR(#REF!&lt;&gt;"",#REF!&lt;&gt;"",#REF!&lt;&gt;"",H56&lt;&gt;"",#REF!&lt;&gt;""),"Y","")</f>
        <v>#REF!</v>
      </c>
      <c r="P56" s="37" t="str">
        <f aca="false">MID(L56,3,4)</f>
        <v/>
      </c>
      <c r="Q56" s="36"/>
      <c r="R56" s="36"/>
      <c r="S56" s="38"/>
      <c r="T56" s="20"/>
      <c r="U56" s="20"/>
      <c r="V56" s="20"/>
    </row>
    <row r="57" customFormat="false" ht="15.75" hidden="false" customHeight="true" outlineLevel="0" collapsed="false">
      <c r="A57" s="30" t="n">
        <v>55</v>
      </c>
      <c r="B57" s="31"/>
      <c r="C57" s="40" t="str">
        <f aca="false">IF((OR(H57="Water",H57="Air",H57="Liquids and fixed materials",H57="Alkalis",H57="Firefighting medium")),"White",IF(H57="","","Black"))</f>
        <v/>
      </c>
      <c r="D57" s="33"/>
      <c r="E57" s="33"/>
      <c r="F57" s="34"/>
      <c r="G57" s="35"/>
      <c r="H57" s="34"/>
      <c r="I57" s="34"/>
      <c r="J57" s="34"/>
      <c r="K57" s="34"/>
      <c r="L57" s="36"/>
      <c r="M57" s="37" t="str">
        <f aca="false">IF(F57=Data_Hidden!$A$13,"A", IF(F57=Data_Hidden!$A$14,"B",IF(F57=Data_Hidden!$A$15,"C",IF(F57=Data_Hidden!$A$16,"D",IF(F57=Data_Hidden!$A$17,"E",IF(F57=Data_Hidden!$A$18,"H",IF(F57=Data_Hidden!$A$19,"HPVH","")))))))</f>
        <v/>
      </c>
      <c r="N57" s="37" t="str">
        <f aca="false">IF(K57=Data_Hidden!$E$2,360,"")</f>
        <v/>
      </c>
      <c r="O57" s="37" t="e">
        <f aca="false">IF(OR(#REF!&lt;&gt;"",#REF!&lt;&gt;"",#REF!&lt;&gt;"",H57&lt;&gt;"",#REF!&lt;&gt;""),"Y","")</f>
        <v>#REF!</v>
      </c>
      <c r="P57" s="37" t="str">
        <f aca="false">MID(L57,3,4)</f>
        <v/>
      </c>
      <c r="Q57" s="36"/>
      <c r="R57" s="36"/>
      <c r="S57" s="38"/>
      <c r="T57" s="20"/>
      <c r="U57" s="20"/>
      <c r="V57" s="20"/>
    </row>
    <row r="58" customFormat="false" ht="15.75" hidden="false" customHeight="true" outlineLevel="0" collapsed="false">
      <c r="A58" s="30" t="n">
        <v>56</v>
      </c>
      <c r="B58" s="31"/>
      <c r="C58" s="40" t="str">
        <f aca="false">IF((OR(H58="Water",H58="Air",H58="Liquids and fixed materials",H58="Alkalis",H58="Firefighting medium")),"White",IF(H58="","","Black"))</f>
        <v/>
      </c>
      <c r="D58" s="33"/>
      <c r="E58" s="33"/>
      <c r="F58" s="34"/>
      <c r="G58" s="35"/>
      <c r="H58" s="34"/>
      <c r="I58" s="34"/>
      <c r="J58" s="34"/>
      <c r="K58" s="34"/>
      <c r="L58" s="36"/>
      <c r="M58" s="37" t="str">
        <f aca="false">IF(F58=Data_Hidden!$A$13,"A", IF(F58=Data_Hidden!$A$14,"B",IF(F58=Data_Hidden!$A$15,"C",IF(F58=Data_Hidden!$A$16,"D",IF(F58=Data_Hidden!$A$17,"E",IF(F58=Data_Hidden!$A$18,"H",IF(F58=Data_Hidden!$A$19,"HPVH","")))))))</f>
        <v/>
      </c>
      <c r="N58" s="37" t="str">
        <f aca="false">IF(K58=Data_Hidden!$E$2,360,"")</f>
        <v/>
      </c>
      <c r="O58" s="37" t="e">
        <f aca="false">IF(OR(#REF!&lt;&gt;"",#REF!&lt;&gt;"",#REF!&lt;&gt;"",H58&lt;&gt;"",#REF!&lt;&gt;""),"Y","")</f>
        <v>#REF!</v>
      </c>
      <c r="P58" s="37" t="str">
        <f aca="false">MID(L58,3,4)</f>
        <v/>
      </c>
      <c r="Q58" s="36"/>
      <c r="R58" s="36"/>
      <c r="S58" s="38"/>
      <c r="T58" s="20"/>
      <c r="U58" s="20"/>
      <c r="V58" s="20"/>
    </row>
    <row r="59" customFormat="false" ht="15.75" hidden="false" customHeight="true" outlineLevel="0" collapsed="false">
      <c r="A59" s="30" t="n">
        <v>57</v>
      </c>
      <c r="B59" s="31"/>
      <c r="C59" s="40" t="str">
        <f aca="false">IF((OR(H59="Water",H59="Air",H59="Liquids and fixed materials",H59="Alkalis",H59="Firefighting medium")),"White",IF(H59="","","Black"))</f>
        <v/>
      </c>
      <c r="D59" s="33"/>
      <c r="E59" s="33"/>
      <c r="F59" s="34"/>
      <c r="G59" s="35"/>
      <c r="H59" s="34"/>
      <c r="I59" s="34"/>
      <c r="J59" s="34"/>
      <c r="K59" s="34"/>
      <c r="L59" s="36"/>
      <c r="M59" s="37" t="str">
        <f aca="false">IF(F59=Data_Hidden!$A$13,"A", IF(F59=Data_Hidden!$A$14,"B",IF(F59=Data_Hidden!$A$15,"C",IF(F59=Data_Hidden!$A$16,"D",IF(F59=Data_Hidden!$A$17,"E",IF(F59=Data_Hidden!$A$18,"H",IF(F59=Data_Hidden!$A$19,"HPVH","")))))))</f>
        <v/>
      </c>
      <c r="N59" s="37" t="str">
        <f aca="false">IF(K59=Data_Hidden!$E$2,360,"")</f>
        <v/>
      </c>
      <c r="O59" s="37" t="e">
        <f aca="false">IF(OR(#REF!&lt;&gt;"",#REF!&lt;&gt;"",#REF!&lt;&gt;"",H59&lt;&gt;"",#REF!&lt;&gt;""),"Y","")</f>
        <v>#REF!</v>
      </c>
      <c r="P59" s="37" t="str">
        <f aca="false">MID(L59,3,4)</f>
        <v/>
      </c>
      <c r="Q59" s="36"/>
      <c r="R59" s="36"/>
      <c r="S59" s="38"/>
      <c r="T59" s="20"/>
      <c r="U59" s="20"/>
      <c r="V59" s="20"/>
    </row>
    <row r="60" customFormat="false" ht="15.75" hidden="false" customHeight="true" outlineLevel="0" collapsed="false">
      <c r="A60" s="30" t="n">
        <v>58</v>
      </c>
      <c r="B60" s="31"/>
      <c r="C60" s="40" t="str">
        <f aca="false">IF((OR(H60="Water",H60="Air",H60="Liquids and fixed materials",H60="Alkalis",H60="Firefighting medium")),"White",IF(H60="","","Black"))</f>
        <v/>
      </c>
      <c r="D60" s="33"/>
      <c r="E60" s="33"/>
      <c r="F60" s="34"/>
      <c r="G60" s="35"/>
      <c r="H60" s="34"/>
      <c r="I60" s="34"/>
      <c r="J60" s="34"/>
      <c r="K60" s="34"/>
      <c r="L60" s="36"/>
      <c r="M60" s="37" t="str">
        <f aca="false">IF(F60=Data_Hidden!$A$13,"A", IF(F60=Data_Hidden!$A$14,"B",IF(F60=Data_Hidden!$A$15,"C",IF(F60=Data_Hidden!$A$16,"D",IF(F60=Data_Hidden!$A$17,"E",IF(F60=Data_Hidden!$A$18,"H",IF(F60=Data_Hidden!$A$19,"HPVH","")))))))</f>
        <v/>
      </c>
      <c r="N60" s="37" t="str">
        <f aca="false">IF(K60=Data_Hidden!$E$2,360,"")</f>
        <v/>
      </c>
      <c r="O60" s="37" t="e">
        <f aca="false">IF(OR(#REF!&lt;&gt;"",#REF!&lt;&gt;"",#REF!&lt;&gt;"",H60&lt;&gt;"",#REF!&lt;&gt;""),"Y","")</f>
        <v>#REF!</v>
      </c>
      <c r="P60" s="37" t="str">
        <f aca="false">MID(L60,3,4)</f>
        <v/>
      </c>
      <c r="Q60" s="36"/>
      <c r="R60" s="36"/>
      <c r="S60" s="38"/>
      <c r="T60" s="20"/>
      <c r="U60" s="20"/>
      <c r="V60" s="20"/>
    </row>
    <row r="61" customFormat="false" ht="15.75" hidden="false" customHeight="true" outlineLevel="0" collapsed="false">
      <c r="A61" s="30" t="n">
        <v>59</v>
      </c>
      <c r="B61" s="31"/>
      <c r="C61" s="40" t="str">
        <f aca="false">IF((OR(H61="Water",H61="Air",H61="Liquids and fixed materials",H61="Alkalis",H61="Firefighting medium")),"White",IF(H61="","","Black"))</f>
        <v/>
      </c>
      <c r="D61" s="33"/>
      <c r="E61" s="33"/>
      <c r="F61" s="34"/>
      <c r="G61" s="35"/>
      <c r="H61" s="34"/>
      <c r="I61" s="34"/>
      <c r="J61" s="34"/>
      <c r="K61" s="34"/>
      <c r="L61" s="36"/>
      <c r="M61" s="37" t="str">
        <f aca="false">IF(F61=Data_Hidden!$A$13,"A", IF(F61=Data_Hidden!$A$14,"B",IF(F61=Data_Hidden!$A$15,"C",IF(F61=Data_Hidden!$A$16,"D",IF(F61=Data_Hidden!$A$17,"E",IF(F61=Data_Hidden!$A$18,"H",IF(F61=Data_Hidden!$A$19,"HPVH","")))))))</f>
        <v/>
      </c>
      <c r="N61" s="37" t="str">
        <f aca="false">IF(K61=Data_Hidden!$E$2,360,"")</f>
        <v/>
      </c>
      <c r="O61" s="37" t="e">
        <f aca="false">IF(OR(#REF!&lt;&gt;"",#REF!&lt;&gt;"",#REF!&lt;&gt;"",H61&lt;&gt;"",#REF!&lt;&gt;""),"Y","")</f>
        <v>#REF!</v>
      </c>
      <c r="P61" s="37" t="str">
        <f aca="false">MID(L61,3,4)</f>
        <v/>
      </c>
      <c r="Q61" s="36"/>
      <c r="R61" s="36"/>
      <c r="S61" s="38"/>
      <c r="T61" s="20"/>
      <c r="U61" s="20"/>
      <c r="V61" s="20"/>
    </row>
    <row r="62" customFormat="false" ht="15.75" hidden="false" customHeight="true" outlineLevel="0" collapsed="false">
      <c r="A62" s="30" t="n">
        <v>60</v>
      </c>
      <c r="B62" s="31"/>
      <c r="C62" s="40" t="str">
        <f aca="false">IF((OR(H62="Water",H62="Air",H62="Liquids and fixed materials",H62="Alkalis",H62="Firefighting medium")),"White",IF(H62="","","Black"))</f>
        <v/>
      </c>
      <c r="D62" s="33"/>
      <c r="E62" s="33"/>
      <c r="F62" s="34"/>
      <c r="G62" s="35"/>
      <c r="H62" s="34"/>
      <c r="I62" s="34"/>
      <c r="J62" s="34"/>
      <c r="K62" s="34"/>
      <c r="L62" s="36"/>
      <c r="M62" s="37" t="str">
        <f aca="false">IF(F62=Data_Hidden!$A$13,"A", IF(F62=Data_Hidden!$A$14,"B",IF(F62=Data_Hidden!$A$15,"C",IF(F62=Data_Hidden!$A$16,"D",IF(F62=Data_Hidden!$A$17,"E",IF(F62=Data_Hidden!$A$18,"H",IF(F62=Data_Hidden!$A$19,"HPVH","")))))))</f>
        <v/>
      </c>
      <c r="N62" s="37" t="str">
        <f aca="false">IF(K62=Data_Hidden!$E$2,360,"")</f>
        <v/>
      </c>
      <c r="O62" s="37" t="e">
        <f aca="false">IF(OR(#REF!&lt;&gt;"",#REF!&lt;&gt;"",#REF!&lt;&gt;"",H62&lt;&gt;"",#REF!&lt;&gt;""),"Y","")</f>
        <v>#REF!</v>
      </c>
      <c r="P62" s="37" t="str">
        <f aca="false">MID(L62,3,4)</f>
        <v/>
      </c>
      <c r="Q62" s="36"/>
      <c r="R62" s="36"/>
      <c r="S62" s="38"/>
      <c r="T62" s="20"/>
      <c r="U62" s="20"/>
      <c r="V62" s="20"/>
    </row>
    <row r="63" customFormat="false" ht="15.75" hidden="false" customHeight="true" outlineLevel="0" collapsed="false">
      <c r="A63" s="30" t="n">
        <v>61</v>
      </c>
      <c r="B63" s="31"/>
      <c r="C63" s="40" t="str">
        <f aca="false">IF((OR(H63="Water",H63="Air",H63="Liquids and fixed materials",H63="Alkalis",H63="Firefighting medium")),"White",IF(H63="","","Black"))</f>
        <v/>
      </c>
      <c r="D63" s="33"/>
      <c r="E63" s="33"/>
      <c r="F63" s="34"/>
      <c r="G63" s="35"/>
      <c r="H63" s="34"/>
      <c r="I63" s="34"/>
      <c r="J63" s="34"/>
      <c r="K63" s="34"/>
      <c r="L63" s="36"/>
      <c r="M63" s="37" t="str">
        <f aca="false">IF(F63=Data_Hidden!$A$13,"A", IF(F63=Data_Hidden!$A$14,"B",IF(F63=Data_Hidden!$A$15,"C",IF(F63=Data_Hidden!$A$16,"D",IF(F63=Data_Hidden!$A$17,"E",IF(F63=Data_Hidden!$A$18,"H",IF(F63=Data_Hidden!$A$19,"HPVH","")))))))</f>
        <v/>
      </c>
      <c r="N63" s="37" t="str">
        <f aca="false">IF(K63=Data_Hidden!$E$2,360,"")</f>
        <v/>
      </c>
      <c r="O63" s="37" t="e">
        <f aca="false">IF(OR(#REF!&lt;&gt;"",#REF!&lt;&gt;"",#REF!&lt;&gt;"",H63&lt;&gt;"",#REF!&lt;&gt;""),"Y","")</f>
        <v>#REF!</v>
      </c>
      <c r="P63" s="37" t="str">
        <f aca="false">MID(L63,3,4)</f>
        <v/>
      </c>
      <c r="Q63" s="36"/>
      <c r="R63" s="36"/>
      <c r="S63" s="38"/>
      <c r="T63" s="20"/>
      <c r="U63" s="20"/>
      <c r="V63" s="20"/>
    </row>
    <row r="64" customFormat="false" ht="15.75" hidden="false" customHeight="true" outlineLevel="0" collapsed="false">
      <c r="A64" s="30" t="n">
        <v>62</v>
      </c>
      <c r="B64" s="31"/>
      <c r="C64" s="40" t="str">
        <f aca="false">IF((OR(H64="Water",H64="Air",H64="Liquids and fixed materials",H64="Alkalis",H64="Firefighting medium")),"White",IF(H64="","","Black"))</f>
        <v/>
      </c>
      <c r="D64" s="33"/>
      <c r="E64" s="33"/>
      <c r="F64" s="34"/>
      <c r="G64" s="35"/>
      <c r="H64" s="34"/>
      <c r="I64" s="34"/>
      <c r="J64" s="34"/>
      <c r="K64" s="34"/>
      <c r="L64" s="36"/>
      <c r="M64" s="37" t="str">
        <f aca="false">IF(F64=Data_Hidden!$A$13,"A", IF(F64=Data_Hidden!$A$14,"B",IF(F64=Data_Hidden!$A$15,"C",IF(F64=Data_Hidden!$A$16,"D",IF(F64=Data_Hidden!$A$17,"E",IF(F64=Data_Hidden!$A$18,"H",IF(F64=Data_Hidden!$A$19,"HPVH","")))))))</f>
        <v/>
      </c>
      <c r="N64" s="37" t="str">
        <f aca="false">IF(K64=Data_Hidden!$E$2,360,"")</f>
        <v/>
      </c>
      <c r="O64" s="37" t="e">
        <f aca="false">IF(OR(#REF!&lt;&gt;"",#REF!&lt;&gt;"",#REF!&lt;&gt;"",H64&lt;&gt;"",#REF!&lt;&gt;""),"Y","")</f>
        <v>#REF!</v>
      </c>
      <c r="P64" s="37" t="str">
        <f aca="false">MID(L64,3,4)</f>
        <v/>
      </c>
      <c r="Q64" s="36"/>
      <c r="R64" s="36"/>
      <c r="S64" s="38"/>
      <c r="T64" s="20"/>
      <c r="U64" s="20"/>
      <c r="V64" s="20"/>
    </row>
    <row r="65" customFormat="false" ht="15.75" hidden="false" customHeight="true" outlineLevel="0" collapsed="false">
      <c r="A65" s="30" t="n">
        <v>63</v>
      </c>
      <c r="B65" s="31"/>
      <c r="C65" s="40" t="str">
        <f aca="false">IF((OR(H65="Water",H65="Air",H65="Liquids and fixed materials",H65="Alkalis",H65="Firefighting medium")),"White",IF(H65="","","Black"))</f>
        <v/>
      </c>
      <c r="D65" s="33"/>
      <c r="E65" s="33"/>
      <c r="F65" s="34"/>
      <c r="G65" s="35"/>
      <c r="H65" s="34"/>
      <c r="I65" s="34"/>
      <c r="J65" s="34"/>
      <c r="K65" s="34"/>
      <c r="L65" s="36"/>
      <c r="M65" s="37" t="str">
        <f aca="false">IF(F65=Data_Hidden!$A$13,"A", IF(F65=Data_Hidden!$A$14,"B",IF(F65=Data_Hidden!$A$15,"C",IF(F65=Data_Hidden!$A$16,"D",IF(F65=Data_Hidden!$A$17,"E",IF(F65=Data_Hidden!$A$18,"H",IF(F65=Data_Hidden!$A$19,"HPVH","")))))))</f>
        <v/>
      </c>
      <c r="N65" s="37" t="str">
        <f aca="false">IF(K65=Data_Hidden!$E$2,360,"")</f>
        <v/>
      </c>
      <c r="O65" s="37" t="e">
        <f aca="false">IF(OR(#REF!&lt;&gt;"",#REF!&lt;&gt;"",#REF!&lt;&gt;"",H65&lt;&gt;"",#REF!&lt;&gt;""),"Y","")</f>
        <v>#REF!</v>
      </c>
      <c r="P65" s="37" t="str">
        <f aca="false">MID(L65,3,4)</f>
        <v/>
      </c>
      <c r="Q65" s="36"/>
      <c r="R65" s="36"/>
      <c r="S65" s="38"/>
      <c r="T65" s="20"/>
      <c r="U65" s="20"/>
      <c r="V65" s="20"/>
    </row>
    <row r="66" customFormat="false" ht="15.75" hidden="false" customHeight="true" outlineLevel="0" collapsed="false">
      <c r="A66" s="30" t="n">
        <v>64</v>
      </c>
      <c r="B66" s="31"/>
      <c r="C66" s="40" t="str">
        <f aca="false">IF((OR(H66="Water",H66="Air",H66="Liquids and fixed materials",H66="Alkalis",H66="Firefighting medium")),"White",IF(H66="","","Black"))</f>
        <v/>
      </c>
      <c r="D66" s="33"/>
      <c r="E66" s="33"/>
      <c r="F66" s="34"/>
      <c r="G66" s="35"/>
      <c r="H66" s="34"/>
      <c r="I66" s="34"/>
      <c r="J66" s="34"/>
      <c r="K66" s="34"/>
      <c r="L66" s="36"/>
      <c r="M66" s="37" t="str">
        <f aca="false">IF(F66=Data_Hidden!$A$13,"A", IF(F66=Data_Hidden!$A$14,"B",IF(F66=Data_Hidden!$A$15,"C",IF(F66=Data_Hidden!$A$16,"D",IF(F66=Data_Hidden!$A$17,"E",IF(F66=Data_Hidden!$A$18,"H",IF(F66=Data_Hidden!$A$19,"HPVH","")))))))</f>
        <v/>
      </c>
      <c r="N66" s="37" t="str">
        <f aca="false">IF(K66=Data_Hidden!$E$2,360,"")</f>
        <v/>
      </c>
      <c r="O66" s="37" t="e">
        <f aca="false">IF(OR(#REF!&lt;&gt;"",#REF!&lt;&gt;"",#REF!&lt;&gt;"",H66&lt;&gt;"",#REF!&lt;&gt;""),"Y","")</f>
        <v>#REF!</v>
      </c>
      <c r="P66" s="37" t="str">
        <f aca="false">MID(L66,3,4)</f>
        <v/>
      </c>
      <c r="Q66" s="36"/>
      <c r="R66" s="36"/>
      <c r="S66" s="38"/>
      <c r="T66" s="20"/>
      <c r="U66" s="20"/>
      <c r="V66" s="20"/>
    </row>
    <row r="67" customFormat="false" ht="15.75" hidden="false" customHeight="true" outlineLevel="0" collapsed="false">
      <c r="A67" s="30" t="n">
        <v>65</v>
      </c>
      <c r="B67" s="31"/>
      <c r="C67" s="40" t="str">
        <f aca="false">IF((OR(H67="Water",H67="Air",H67="Liquids and fixed materials",H67="Alkalis",H67="Firefighting medium")),"White",IF(H67="","","Black"))</f>
        <v/>
      </c>
      <c r="D67" s="33"/>
      <c r="E67" s="33"/>
      <c r="F67" s="34"/>
      <c r="G67" s="35"/>
      <c r="H67" s="34"/>
      <c r="I67" s="34"/>
      <c r="J67" s="34"/>
      <c r="K67" s="34"/>
      <c r="L67" s="36"/>
      <c r="M67" s="37" t="str">
        <f aca="false">IF(F67=Data_Hidden!$A$13,"A", IF(F67=Data_Hidden!$A$14,"B",IF(F67=Data_Hidden!$A$15,"C",IF(F67=Data_Hidden!$A$16,"D",IF(F67=Data_Hidden!$A$17,"E",IF(F67=Data_Hidden!$A$18,"H",IF(F67=Data_Hidden!$A$19,"HPVH","")))))))</f>
        <v/>
      </c>
      <c r="N67" s="37" t="str">
        <f aca="false">IF(K67=Data_Hidden!$E$2,360,"")</f>
        <v/>
      </c>
      <c r="O67" s="37" t="e">
        <f aca="false">IF(OR(#REF!&lt;&gt;"",#REF!&lt;&gt;"",#REF!&lt;&gt;"",H67&lt;&gt;"",#REF!&lt;&gt;""),"Y","")</f>
        <v>#REF!</v>
      </c>
      <c r="P67" s="37" t="str">
        <f aca="false">MID(L67,3,4)</f>
        <v/>
      </c>
      <c r="Q67" s="36"/>
      <c r="R67" s="36"/>
      <c r="S67" s="38"/>
      <c r="T67" s="20"/>
      <c r="U67" s="20"/>
      <c r="V67" s="20"/>
    </row>
    <row r="68" customFormat="false" ht="15.75" hidden="false" customHeight="true" outlineLevel="0" collapsed="false">
      <c r="A68" s="30" t="n">
        <v>66</v>
      </c>
      <c r="B68" s="31"/>
      <c r="C68" s="40" t="str">
        <f aca="false">IF((OR(H68="Water",H68="Air",H68="Liquids and fixed materials",H68="Alkalis",H68="Firefighting medium")),"White",IF(H68="","","Black"))</f>
        <v/>
      </c>
      <c r="D68" s="33"/>
      <c r="E68" s="33"/>
      <c r="F68" s="34"/>
      <c r="G68" s="35"/>
      <c r="H68" s="34"/>
      <c r="I68" s="34"/>
      <c r="J68" s="34"/>
      <c r="K68" s="34"/>
      <c r="L68" s="36"/>
      <c r="M68" s="37" t="str">
        <f aca="false">IF(F68=Data_Hidden!$A$13,"A", IF(F68=Data_Hidden!$A$14,"B",IF(F68=Data_Hidden!$A$15,"C",IF(F68=Data_Hidden!$A$16,"D",IF(F68=Data_Hidden!$A$17,"E",IF(F68=Data_Hidden!$A$18,"H",IF(F68=Data_Hidden!$A$19,"HPVH","")))))))</f>
        <v/>
      </c>
      <c r="N68" s="37" t="str">
        <f aca="false">IF(K68=Data_Hidden!$E$2,360,"")</f>
        <v/>
      </c>
      <c r="O68" s="37" t="e">
        <f aca="false">IF(OR(#REF!&lt;&gt;"",#REF!&lt;&gt;"",#REF!&lt;&gt;"",H68&lt;&gt;"",#REF!&lt;&gt;""),"Y","")</f>
        <v>#REF!</v>
      </c>
      <c r="P68" s="37" t="str">
        <f aca="false">MID(L68,3,4)</f>
        <v/>
      </c>
      <c r="Q68" s="36"/>
      <c r="R68" s="36"/>
      <c r="S68" s="38"/>
      <c r="T68" s="20"/>
      <c r="U68" s="20"/>
      <c r="V68" s="20"/>
    </row>
    <row r="69" customFormat="false" ht="15.75" hidden="false" customHeight="true" outlineLevel="0" collapsed="false">
      <c r="A69" s="30" t="n">
        <v>67</v>
      </c>
      <c r="B69" s="31"/>
      <c r="C69" s="40" t="str">
        <f aca="false">IF((OR(H69="Water",H69="Air",H69="Liquids and fixed materials",H69="Alkalis",H69="Firefighting medium")),"White",IF(H69="","","Black"))</f>
        <v/>
      </c>
      <c r="D69" s="33"/>
      <c r="E69" s="33"/>
      <c r="F69" s="34"/>
      <c r="G69" s="35"/>
      <c r="H69" s="34"/>
      <c r="I69" s="34"/>
      <c r="J69" s="34"/>
      <c r="K69" s="34"/>
      <c r="L69" s="36"/>
      <c r="M69" s="37" t="str">
        <f aca="false">IF(F69=Data_Hidden!$A$13,"A", IF(F69=Data_Hidden!$A$14,"B",IF(F69=Data_Hidden!$A$15,"C",IF(F69=Data_Hidden!$A$16,"D",IF(F69=Data_Hidden!$A$17,"E",IF(F69=Data_Hidden!$A$18,"H",IF(F69=Data_Hidden!$A$19,"HPVH","")))))))</f>
        <v/>
      </c>
      <c r="N69" s="37" t="str">
        <f aca="false">IF(K69=Data_Hidden!$E$2,360,"")</f>
        <v/>
      </c>
      <c r="O69" s="37" t="e">
        <f aca="false">IF(OR(#REF!&lt;&gt;"",#REF!&lt;&gt;"",#REF!&lt;&gt;"",H69&lt;&gt;"",#REF!&lt;&gt;""),"Y","")</f>
        <v>#REF!</v>
      </c>
      <c r="P69" s="37" t="str">
        <f aca="false">MID(L69,3,4)</f>
        <v/>
      </c>
      <c r="Q69" s="36"/>
      <c r="R69" s="36"/>
      <c r="S69" s="38"/>
      <c r="T69" s="20"/>
      <c r="U69" s="20"/>
      <c r="V69" s="20"/>
    </row>
    <row r="70" customFormat="false" ht="15.75" hidden="false" customHeight="true" outlineLevel="0" collapsed="false">
      <c r="A70" s="30" t="n">
        <v>68</v>
      </c>
      <c r="B70" s="31"/>
      <c r="C70" s="40" t="str">
        <f aca="false">IF((OR(H70="Water",H70="Air",H70="Liquids and fixed materials",H70="Alkalis",H70="Firefighting medium")),"White",IF(H70="","","Black"))</f>
        <v/>
      </c>
      <c r="D70" s="33"/>
      <c r="E70" s="33"/>
      <c r="F70" s="34"/>
      <c r="G70" s="35"/>
      <c r="H70" s="34"/>
      <c r="I70" s="34"/>
      <c r="J70" s="34"/>
      <c r="K70" s="34"/>
      <c r="L70" s="36"/>
      <c r="M70" s="37" t="str">
        <f aca="false">IF(F70=Data_Hidden!$A$13,"A", IF(F70=Data_Hidden!$A$14,"B",IF(F70=Data_Hidden!$A$15,"C",IF(F70=Data_Hidden!$A$16,"D",IF(F70=Data_Hidden!$A$17,"E",IF(F70=Data_Hidden!$A$18,"H",IF(F70=Data_Hidden!$A$19,"HPVH","")))))))</f>
        <v/>
      </c>
      <c r="N70" s="37" t="str">
        <f aca="false">IF(K70=Data_Hidden!$E$2,360,"")</f>
        <v/>
      </c>
      <c r="O70" s="37" t="e">
        <f aca="false">IF(OR(#REF!&lt;&gt;"",#REF!&lt;&gt;"",#REF!&lt;&gt;"",H70&lt;&gt;"",#REF!&lt;&gt;""),"Y","")</f>
        <v>#REF!</v>
      </c>
      <c r="P70" s="37" t="str">
        <f aca="false">MID(L70,3,4)</f>
        <v/>
      </c>
      <c r="Q70" s="36"/>
      <c r="R70" s="36"/>
      <c r="S70" s="38"/>
      <c r="T70" s="20"/>
      <c r="U70" s="20"/>
      <c r="V70" s="20"/>
    </row>
    <row r="71" customFormat="false" ht="15.75" hidden="false" customHeight="true" outlineLevel="0" collapsed="false">
      <c r="A71" s="30" t="n">
        <v>69</v>
      </c>
      <c r="B71" s="31"/>
      <c r="C71" s="40" t="str">
        <f aca="false">IF((OR(H71="Water",H71="Air",H71="Liquids and fixed materials",H71="Alkalis",H71="Firefighting medium")),"White",IF(H71="","","Black"))</f>
        <v/>
      </c>
      <c r="D71" s="33"/>
      <c r="E71" s="33"/>
      <c r="F71" s="34"/>
      <c r="G71" s="35"/>
      <c r="H71" s="34"/>
      <c r="I71" s="34"/>
      <c r="J71" s="34"/>
      <c r="K71" s="34"/>
      <c r="L71" s="36"/>
      <c r="M71" s="37" t="str">
        <f aca="false">IF(F71=Data_Hidden!$A$13,"A", IF(F71=Data_Hidden!$A$14,"B",IF(F71=Data_Hidden!$A$15,"C",IF(F71=Data_Hidden!$A$16,"D",IF(F71=Data_Hidden!$A$17,"E",IF(F71=Data_Hidden!$A$18,"H",IF(F71=Data_Hidden!$A$19,"HPVH","")))))))</f>
        <v/>
      </c>
      <c r="N71" s="37" t="str">
        <f aca="false">IF(K71=Data_Hidden!$E$2,360,"")</f>
        <v/>
      </c>
      <c r="O71" s="37" t="e">
        <f aca="false">IF(OR(#REF!&lt;&gt;"",#REF!&lt;&gt;"",#REF!&lt;&gt;"",H71&lt;&gt;"",#REF!&lt;&gt;""),"Y","")</f>
        <v>#REF!</v>
      </c>
      <c r="P71" s="37" t="str">
        <f aca="false">MID(L71,3,4)</f>
        <v/>
      </c>
      <c r="Q71" s="36"/>
      <c r="R71" s="36"/>
      <c r="S71" s="38"/>
      <c r="T71" s="20"/>
      <c r="U71" s="20"/>
      <c r="V71" s="20"/>
    </row>
    <row r="72" customFormat="false" ht="15.75" hidden="false" customHeight="true" outlineLevel="0" collapsed="false">
      <c r="A72" s="30" t="n">
        <v>70</v>
      </c>
      <c r="B72" s="31"/>
      <c r="C72" s="40" t="str">
        <f aca="false">IF((OR(H72="Water",H72="Air",H72="Liquids and fixed materials",H72="Alkalis",H72="Firefighting medium")),"White",IF(H72="","","Black"))</f>
        <v/>
      </c>
      <c r="D72" s="33"/>
      <c r="E72" s="33"/>
      <c r="F72" s="34"/>
      <c r="G72" s="35"/>
      <c r="H72" s="34"/>
      <c r="I72" s="34"/>
      <c r="J72" s="34"/>
      <c r="K72" s="34"/>
      <c r="L72" s="36"/>
      <c r="M72" s="37" t="str">
        <f aca="false">IF(F72=Data_Hidden!$A$13,"A", IF(F72=Data_Hidden!$A$14,"B",IF(F72=Data_Hidden!$A$15,"C",IF(F72=Data_Hidden!$A$16,"D",IF(F72=Data_Hidden!$A$17,"E",IF(F72=Data_Hidden!$A$18,"H",IF(F72=Data_Hidden!$A$19,"HPVH","")))))))</f>
        <v/>
      </c>
      <c r="N72" s="37" t="str">
        <f aca="false">IF(K72=Data_Hidden!$E$2,360,"")</f>
        <v/>
      </c>
      <c r="O72" s="37" t="e">
        <f aca="false">IF(OR(#REF!&lt;&gt;"",#REF!&lt;&gt;"",#REF!&lt;&gt;"",H72&lt;&gt;"",#REF!&lt;&gt;""),"Y","")</f>
        <v>#REF!</v>
      </c>
      <c r="P72" s="37" t="str">
        <f aca="false">MID(L72,3,4)</f>
        <v/>
      </c>
      <c r="Q72" s="36"/>
      <c r="R72" s="36"/>
      <c r="S72" s="38"/>
      <c r="T72" s="20"/>
      <c r="U72" s="20"/>
      <c r="V72" s="20"/>
    </row>
    <row r="73" customFormat="false" ht="15.75" hidden="false" customHeight="true" outlineLevel="0" collapsed="false">
      <c r="A73" s="30" t="n">
        <v>71</v>
      </c>
      <c r="B73" s="31"/>
      <c r="C73" s="40" t="str">
        <f aca="false">IF((OR(H73="Water",H73="Air",H73="Liquids and fixed materials",H73="Alkalis",H73="Firefighting medium")),"White",IF(H73="","","Black"))</f>
        <v/>
      </c>
      <c r="D73" s="33"/>
      <c r="E73" s="33"/>
      <c r="F73" s="34"/>
      <c r="G73" s="35"/>
      <c r="H73" s="34"/>
      <c r="I73" s="34"/>
      <c r="J73" s="34"/>
      <c r="K73" s="34"/>
      <c r="L73" s="36"/>
      <c r="M73" s="37" t="str">
        <f aca="false">IF(F73=Data_Hidden!$A$13,"A", IF(F73=Data_Hidden!$A$14,"B",IF(F73=Data_Hidden!$A$15,"C",IF(F73=Data_Hidden!$A$16,"D",IF(F73=Data_Hidden!$A$17,"E",IF(F73=Data_Hidden!$A$18,"H",IF(F73=Data_Hidden!$A$19,"HPVH","")))))))</f>
        <v/>
      </c>
      <c r="N73" s="37" t="str">
        <f aca="false">IF(K73=Data_Hidden!$E$2,360,"")</f>
        <v/>
      </c>
      <c r="O73" s="37" t="e">
        <f aca="false">IF(OR(#REF!&lt;&gt;"",#REF!&lt;&gt;"",#REF!&lt;&gt;"",H73&lt;&gt;"",#REF!&lt;&gt;""),"Y","")</f>
        <v>#REF!</v>
      </c>
      <c r="P73" s="37" t="str">
        <f aca="false">MID(L73,3,4)</f>
        <v/>
      </c>
      <c r="Q73" s="36"/>
      <c r="R73" s="36"/>
      <c r="S73" s="38"/>
      <c r="T73" s="20"/>
      <c r="U73" s="20"/>
      <c r="V73" s="20"/>
    </row>
    <row r="74" customFormat="false" ht="15.75" hidden="false" customHeight="true" outlineLevel="0" collapsed="false">
      <c r="A74" s="30" t="n">
        <v>72</v>
      </c>
      <c r="B74" s="31"/>
      <c r="C74" s="40" t="str">
        <f aca="false">IF((OR(H74="Water",H74="Air",H74="Liquids and fixed materials",H74="Alkalis",H74="Firefighting medium")),"White",IF(H74="","","Black"))</f>
        <v/>
      </c>
      <c r="D74" s="33"/>
      <c r="E74" s="33"/>
      <c r="F74" s="34"/>
      <c r="G74" s="35"/>
      <c r="H74" s="34"/>
      <c r="I74" s="34"/>
      <c r="J74" s="34"/>
      <c r="K74" s="34"/>
      <c r="L74" s="36"/>
      <c r="M74" s="37" t="str">
        <f aca="false">IF(F74=Data_Hidden!$A$13,"A", IF(F74=Data_Hidden!$A$14,"B",IF(F74=Data_Hidden!$A$15,"C",IF(F74=Data_Hidden!$A$16,"D",IF(F74=Data_Hidden!$A$17,"E",IF(F74=Data_Hidden!$A$18,"H",IF(F74=Data_Hidden!$A$19,"HPVH","")))))))</f>
        <v/>
      </c>
      <c r="N74" s="37" t="str">
        <f aca="false">IF(K74=Data_Hidden!$E$2,360,"")</f>
        <v/>
      </c>
      <c r="O74" s="37" t="e">
        <f aca="false">IF(OR(#REF!&lt;&gt;"",#REF!&lt;&gt;"",#REF!&lt;&gt;"",H74&lt;&gt;"",#REF!&lt;&gt;""),"Y","")</f>
        <v>#REF!</v>
      </c>
      <c r="P74" s="37" t="str">
        <f aca="false">MID(L74,3,4)</f>
        <v/>
      </c>
      <c r="Q74" s="36"/>
      <c r="R74" s="36"/>
      <c r="S74" s="38"/>
      <c r="T74" s="20"/>
      <c r="U74" s="20"/>
      <c r="V74" s="20"/>
    </row>
    <row r="75" customFormat="false" ht="15.75" hidden="false" customHeight="true" outlineLevel="0" collapsed="false">
      <c r="A75" s="30" t="n">
        <v>73</v>
      </c>
      <c r="B75" s="31"/>
      <c r="C75" s="40" t="str">
        <f aca="false">IF((OR(H75="Water",H75="Air",H75="Liquids and fixed materials",H75="Alkalis",H75="Firefighting medium")),"White",IF(H75="","","Black"))</f>
        <v/>
      </c>
      <c r="D75" s="33"/>
      <c r="E75" s="33"/>
      <c r="F75" s="34"/>
      <c r="G75" s="35"/>
      <c r="H75" s="34"/>
      <c r="I75" s="34"/>
      <c r="J75" s="34"/>
      <c r="K75" s="34"/>
      <c r="L75" s="36"/>
      <c r="M75" s="37" t="str">
        <f aca="false">IF(F75=Data_Hidden!$A$13,"A", IF(F75=Data_Hidden!$A$14,"B",IF(F75=Data_Hidden!$A$15,"C",IF(F75=Data_Hidden!$A$16,"D",IF(F75=Data_Hidden!$A$17,"E",IF(F75=Data_Hidden!$A$18,"H",IF(F75=Data_Hidden!$A$19,"HPVH","")))))))</f>
        <v/>
      </c>
      <c r="N75" s="37" t="str">
        <f aca="false">IF(K75=Data_Hidden!$E$2,360,"")</f>
        <v/>
      </c>
      <c r="O75" s="37" t="e">
        <f aca="false">IF(OR(#REF!&lt;&gt;"",#REF!&lt;&gt;"",#REF!&lt;&gt;"",H75&lt;&gt;"",#REF!&lt;&gt;""),"Y","")</f>
        <v>#REF!</v>
      </c>
      <c r="P75" s="37" t="str">
        <f aca="false">MID(L75,3,4)</f>
        <v/>
      </c>
      <c r="Q75" s="36"/>
      <c r="R75" s="36"/>
      <c r="S75" s="38"/>
      <c r="T75" s="20"/>
      <c r="U75" s="20"/>
      <c r="V75" s="20"/>
    </row>
    <row r="76" customFormat="false" ht="15.75" hidden="false" customHeight="true" outlineLevel="0" collapsed="false">
      <c r="A76" s="30" t="n">
        <v>74</v>
      </c>
      <c r="B76" s="31"/>
      <c r="C76" s="40" t="str">
        <f aca="false">IF((OR(H76="Water",H76="Air",H76="Liquids and fixed materials",H76="Alkalis",H76="Firefighting medium")),"White",IF(H76="","","Black"))</f>
        <v/>
      </c>
      <c r="D76" s="33"/>
      <c r="E76" s="33"/>
      <c r="F76" s="34"/>
      <c r="G76" s="35"/>
      <c r="H76" s="34"/>
      <c r="I76" s="34"/>
      <c r="J76" s="34"/>
      <c r="K76" s="34"/>
      <c r="L76" s="36"/>
      <c r="M76" s="37" t="str">
        <f aca="false">IF(F76=Data_Hidden!$A$13,"A", IF(F76=Data_Hidden!$A$14,"B",IF(F76=Data_Hidden!$A$15,"C",IF(F76=Data_Hidden!$A$16,"D",IF(F76=Data_Hidden!$A$17,"E",IF(F76=Data_Hidden!$A$18,"H",IF(F76=Data_Hidden!$A$19,"HPVH","")))))))</f>
        <v/>
      </c>
      <c r="N76" s="37" t="str">
        <f aca="false">IF(K76=Data_Hidden!$E$2,360,"")</f>
        <v/>
      </c>
      <c r="O76" s="37" t="e">
        <f aca="false">IF(OR(#REF!&lt;&gt;"",#REF!&lt;&gt;"",#REF!&lt;&gt;"",H76&lt;&gt;"",#REF!&lt;&gt;""),"Y","")</f>
        <v>#REF!</v>
      </c>
      <c r="P76" s="37" t="str">
        <f aca="false">MID(L76,3,4)</f>
        <v/>
      </c>
      <c r="Q76" s="36"/>
      <c r="R76" s="36"/>
      <c r="S76" s="38"/>
      <c r="T76" s="20"/>
      <c r="U76" s="20"/>
      <c r="V76" s="20"/>
    </row>
    <row r="77" customFormat="false" ht="15.75" hidden="false" customHeight="true" outlineLevel="0" collapsed="false">
      <c r="A77" s="30" t="n">
        <v>75</v>
      </c>
      <c r="B77" s="31"/>
      <c r="C77" s="40" t="str">
        <f aca="false">IF((OR(H77="Water",H77="Air",H77="Liquids and fixed materials",H77="Alkalis",H77="Firefighting medium")),"White",IF(H77="","","Black"))</f>
        <v/>
      </c>
      <c r="D77" s="33"/>
      <c r="E77" s="33"/>
      <c r="F77" s="34"/>
      <c r="G77" s="35"/>
      <c r="H77" s="34"/>
      <c r="I77" s="34"/>
      <c r="J77" s="34"/>
      <c r="K77" s="34"/>
      <c r="L77" s="36"/>
      <c r="M77" s="37" t="str">
        <f aca="false">IF(F77=Data_Hidden!$A$13,"A", IF(F77=Data_Hidden!$A$14,"B",IF(F77=Data_Hidden!$A$15,"C",IF(F77=Data_Hidden!$A$16,"D",IF(F77=Data_Hidden!$A$17,"E",IF(F77=Data_Hidden!$A$18,"H",IF(F77=Data_Hidden!$A$19,"HPVH","")))))))</f>
        <v/>
      </c>
      <c r="N77" s="37" t="str">
        <f aca="false">IF(K77=Data_Hidden!$E$2,360,"")</f>
        <v/>
      </c>
      <c r="O77" s="37" t="e">
        <f aca="false">IF(OR(#REF!&lt;&gt;"",#REF!&lt;&gt;"",#REF!&lt;&gt;"",H77&lt;&gt;"",#REF!&lt;&gt;""),"Y","")</f>
        <v>#REF!</v>
      </c>
      <c r="P77" s="37" t="str">
        <f aca="false">MID(L77,3,4)</f>
        <v/>
      </c>
      <c r="Q77" s="36"/>
      <c r="R77" s="36"/>
      <c r="S77" s="38"/>
      <c r="T77" s="20"/>
      <c r="U77" s="20"/>
      <c r="V77" s="20"/>
    </row>
    <row r="78" customFormat="false" ht="15.75" hidden="false" customHeight="true" outlineLevel="0" collapsed="false">
      <c r="A78" s="30" t="n">
        <v>76</v>
      </c>
      <c r="B78" s="31"/>
      <c r="C78" s="40" t="str">
        <f aca="false">IF((OR(H78="Water",H78="Air",H78="Liquids and fixed materials",H78="Alkalis",H78="Firefighting medium")),"White",IF(H78="","","Black"))</f>
        <v/>
      </c>
      <c r="D78" s="33"/>
      <c r="E78" s="33"/>
      <c r="F78" s="34"/>
      <c r="G78" s="35"/>
      <c r="H78" s="34"/>
      <c r="I78" s="34"/>
      <c r="J78" s="34"/>
      <c r="K78" s="34"/>
      <c r="L78" s="36"/>
      <c r="M78" s="37" t="str">
        <f aca="false">IF(F78=Data_Hidden!$A$13,"A", IF(F78=Data_Hidden!$A$14,"B",IF(F78=Data_Hidden!$A$15,"C",IF(F78=Data_Hidden!$A$16,"D",IF(F78=Data_Hidden!$A$17,"E",IF(F78=Data_Hidden!$A$18,"H",IF(F78=Data_Hidden!$A$19,"HPVH","")))))))</f>
        <v/>
      </c>
      <c r="N78" s="37" t="str">
        <f aca="false">IF(K78=Data_Hidden!$E$2,360,"")</f>
        <v/>
      </c>
      <c r="O78" s="37" t="e">
        <f aca="false">IF(OR(#REF!&lt;&gt;"",#REF!&lt;&gt;"",#REF!&lt;&gt;"",H78&lt;&gt;"",#REF!&lt;&gt;""),"Y","")</f>
        <v>#REF!</v>
      </c>
      <c r="P78" s="37" t="str">
        <f aca="false">MID(L78,3,4)</f>
        <v/>
      </c>
      <c r="Q78" s="36"/>
      <c r="R78" s="36"/>
      <c r="S78" s="38"/>
      <c r="T78" s="20"/>
      <c r="U78" s="20"/>
      <c r="V78" s="20"/>
    </row>
    <row r="79" customFormat="false" ht="15.75" hidden="false" customHeight="true" outlineLevel="0" collapsed="false">
      <c r="A79" s="30" t="n">
        <v>77</v>
      </c>
      <c r="B79" s="31"/>
      <c r="C79" s="40" t="str">
        <f aca="false">IF((OR(H79="Water",H79="Air",H79="Liquids and fixed materials",H79="Alkalis",H79="Firefighting medium")),"White",IF(H79="","","Black"))</f>
        <v/>
      </c>
      <c r="D79" s="33"/>
      <c r="E79" s="33"/>
      <c r="F79" s="34"/>
      <c r="G79" s="35"/>
      <c r="H79" s="34"/>
      <c r="I79" s="34"/>
      <c r="J79" s="34"/>
      <c r="K79" s="34"/>
      <c r="L79" s="36"/>
      <c r="M79" s="37" t="str">
        <f aca="false">IF(F79=Data_Hidden!$A$13,"A", IF(F79=Data_Hidden!$A$14,"B",IF(F79=Data_Hidden!$A$15,"C",IF(F79=Data_Hidden!$A$16,"D",IF(F79=Data_Hidden!$A$17,"E",IF(F79=Data_Hidden!$A$18,"H",IF(F79=Data_Hidden!$A$19,"HPVH","")))))))</f>
        <v/>
      </c>
      <c r="N79" s="37" t="str">
        <f aca="false">IF(K79=Data_Hidden!$E$2,360,"")</f>
        <v/>
      </c>
      <c r="O79" s="37" t="e">
        <f aca="false">IF(OR(#REF!&lt;&gt;"",#REF!&lt;&gt;"",#REF!&lt;&gt;"",H79&lt;&gt;"",#REF!&lt;&gt;""),"Y","")</f>
        <v>#REF!</v>
      </c>
      <c r="P79" s="37" t="str">
        <f aca="false">MID(L79,3,4)</f>
        <v/>
      </c>
      <c r="Q79" s="36"/>
      <c r="R79" s="36"/>
      <c r="S79" s="38"/>
      <c r="T79" s="20"/>
      <c r="U79" s="20"/>
      <c r="V79" s="20"/>
    </row>
    <row r="80" customFormat="false" ht="15.75" hidden="false" customHeight="true" outlineLevel="0" collapsed="false">
      <c r="A80" s="30" t="n">
        <v>78</v>
      </c>
      <c r="B80" s="31"/>
      <c r="C80" s="40" t="str">
        <f aca="false">IF((OR(H80="Water",H80="Air",H80="Liquids and fixed materials",H80="Alkalis",H80="Firefighting medium")),"White",IF(H80="","","Black"))</f>
        <v/>
      </c>
      <c r="D80" s="33"/>
      <c r="E80" s="33"/>
      <c r="F80" s="34"/>
      <c r="G80" s="35"/>
      <c r="H80" s="34"/>
      <c r="I80" s="34"/>
      <c r="J80" s="34"/>
      <c r="K80" s="34"/>
      <c r="L80" s="36"/>
      <c r="M80" s="37" t="str">
        <f aca="false">IF(F80=Data_Hidden!$A$13,"A", IF(F80=Data_Hidden!$A$14,"B",IF(F80=Data_Hidden!$A$15,"C",IF(F80=Data_Hidden!$A$16,"D",IF(F80=Data_Hidden!$A$17,"E",IF(F80=Data_Hidden!$A$18,"H",IF(F80=Data_Hidden!$A$19,"HPVH","")))))))</f>
        <v/>
      </c>
      <c r="N80" s="37" t="str">
        <f aca="false">IF(K80=Data_Hidden!$E$2,360,"")</f>
        <v/>
      </c>
      <c r="O80" s="37" t="e">
        <f aca="false">IF(OR(#REF!&lt;&gt;"",#REF!&lt;&gt;"",#REF!&lt;&gt;"",H80&lt;&gt;"",#REF!&lt;&gt;""),"Y","")</f>
        <v>#REF!</v>
      </c>
      <c r="P80" s="37" t="str">
        <f aca="false">MID(L80,3,4)</f>
        <v/>
      </c>
      <c r="Q80" s="36"/>
      <c r="R80" s="36"/>
      <c r="S80" s="38"/>
      <c r="T80" s="20"/>
      <c r="U80" s="20"/>
      <c r="V80" s="20"/>
    </row>
    <row r="81" customFormat="false" ht="15.75" hidden="false" customHeight="true" outlineLevel="0" collapsed="false">
      <c r="A81" s="41" t="n">
        <v>79</v>
      </c>
      <c r="B81" s="42"/>
      <c r="C81" s="40" t="str">
        <f aca="false">IF((OR(H81="Water",H81="Air",H81="Liquids and fixed materials",H81="Alkalis",H81="Firefighting medium")),"White",IF(H81="","","Black"))</f>
        <v/>
      </c>
      <c r="D81" s="33"/>
      <c r="E81" s="33"/>
      <c r="F81" s="34"/>
      <c r="G81" s="35"/>
      <c r="H81" s="34"/>
      <c r="I81" s="34"/>
      <c r="J81" s="34"/>
      <c r="K81" s="34"/>
      <c r="L81" s="43"/>
      <c r="M81" s="44" t="str">
        <f aca="false">IF(F81=Data_Hidden!$A$13,"A", IF(F81=Data_Hidden!$A$14,"B",IF(F81=Data_Hidden!$A$15,"C",IF(F81=Data_Hidden!$A$16,"D",IF(F81=Data_Hidden!$A$17,"E",IF(F81=Data_Hidden!$A$18,"H",IF(F81=Data_Hidden!$A$19,"HPVH","")))))))</f>
        <v/>
      </c>
      <c r="N81" s="37" t="str">
        <f aca="false">IF(K81=Data_Hidden!$E$2,360,"")</f>
        <v/>
      </c>
      <c r="O81" s="44" t="e">
        <f aca="false">IF(OR(#REF!&lt;&gt;"",#REF!&lt;&gt;"",#REF!&lt;&gt;"",H81&lt;&gt;"",#REF!&lt;&gt;""),"Y","")</f>
        <v>#REF!</v>
      </c>
      <c r="P81" s="44" t="str">
        <f aca="false">MID(L81,3,4)</f>
        <v/>
      </c>
      <c r="Q81" s="43"/>
      <c r="R81" s="36"/>
      <c r="S81" s="45" t="str">
        <f aca="false">IF(L81&gt;0,CONCATENATE("Y",P81,"_",M81,N81,O81,),"")</f>
        <v/>
      </c>
      <c r="T81" s="20"/>
      <c r="U81" s="20"/>
      <c r="V81" s="20"/>
    </row>
    <row r="98" customFormat="false" ht="12.8" hidden="false" customHeight="true" outlineLevel="0" collapsed="false">
      <c r="A98" s="46" t="s">
        <v>80</v>
      </c>
      <c r="B98" s="0"/>
      <c r="C98" s="0"/>
      <c r="D98" s="46" t="s">
        <v>81</v>
      </c>
    </row>
    <row r="99" customFormat="false" ht="12.8" hidden="false" customHeight="true" outlineLevel="0" collapsed="false">
      <c r="A99" s="0" t="s">
        <v>82</v>
      </c>
      <c r="B99" s="0"/>
      <c r="C99" s="0"/>
      <c r="D99" s="0" t="s">
        <v>82</v>
      </c>
    </row>
    <row r="100" customFormat="false" ht="12.8" hidden="false" customHeight="true" outlineLevel="0" collapsed="false">
      <c r="A100" s="0" t="s">
        <v>83</v>
      </c>
      <c r="B100" s="0"/>
      <c r="C100" s="0"/>
      <c r="D100" s="0" t="s">
        <v>84</v>
      </c>
    </row>
    <row r="101" customFormat="false" ht="12.8" hidden="false" customHeight="true" outlineLevel="0" collapsed="false">
      <c r="A101" s="0" t="s">
        <v>85</v>
      </c>
      <c r="B101" s="0"/>
      <c r="C101" s="0"/>
      <c r="D101" s="0" t="s">
        <v>86</v>
      </c>
    </row>
    <row r="102" customFormat="false" ht="12.8" hidden="false" customHeight="true" outlineLevel="0" collapsed="false">
      <c r="A102" s="0" t="s">
        <v>87</v>
      </c>
      <c r="B102" s="0"/>
      <c r="C102" s="0"/>
      <c r="D102" s="0" t="s">
        <v>87</v>
      </c>
    </row>
    <row r="103" customFormat="false" ht="12.8" hidden="false" customHeight="true" outlineLevel="0" collapsed="false">
      <c r="A103" s="0" t="s">
        <v>88</v>
      </c>
      <c r="B103" s="0"/>
      <c r="C103" s="0"/>
      <c r="D103" s="0" t="s">
        <v>88</v>
      </c>
    </row>
    <row r="104" customFormat="false" ht="12.8" hidden="false" customHeight="true" outlineLevel="0" collapsed="false">
      <c r="A104" s="0" t="s">
        <v>89</v>
      </c>
      <c r="B104" s="0"/>
      <c r="C104" s="0"/>
      <c r="D104" s="0" t="s">
        <v>90</v>
      </c>
    </row>
    <row r="105" customFormat="false" ht="12.8" hidden="false" customHeight="true" outlineLevel="0" collapsed="false">
      <c r="A105" s="0"/>
      <c r="B105" s="0"/>
      <c r="C105" s="0"/>
      <c r="D105" s="0" t="s">
        <v>91</v>
      </c>
    </row>
  </sheetData>
  <mergeCells count="1">
    <mergeCell ref="D1:S1"/>
  </mergeCells>
  <conditionalFormatting sqref="A3">
    <cfRule type="cellIs" priority="2" operator="equal" aboveAverage="0" equalAverage="0" bottom="0" percent="0" rank="0" text="" dxfId="0">
      <formula>"ERROR"</formula>
    </cfRule>
  </conditionalFormatting>
  <conditionalFormatting sqref="A3">
    <cfRule type="expression" priority="3" aboveAverage="0" equalAverage="0" bottom="0" percent="0" rank="0" text="" dxfId="1">
      <formula>0</formula>
    </cfRule>
  </conditionalFormatting>
  <conditionalFormatting sqref="A4">
    <cfRule type="cellIs" priority="4" operator="equal" aboveAverage="0" equalAverage="0" bottom="0" percent="0" rank="0" text="" dxfId="2">
      <formula>"ERROR"</formula>
    </cfRule>
  </conditionalFormatting>
  <conditionalFormatting sqref="A4">
    <cfRule type="expression" priority="5" aboveAverage="0" equalAverage="0" bottom="0" percent="0" rank="0" text="" dxfId="3">
      <formula>0</formula>
    </cfRule>
  </conditionalFormatting>
  <conditionalFormatting sqref="A5">
    <cfRule type="cellIs" priority="6" operator="equal" aboveAverage="0" equalAverage="0" bottom="0" percent="0" rank="0" text="" dxfId="4">
      <formula>"ERROR"</formula>
    </cfRule>
  </conditionalFormatting>
  <conditionalFormatting sqref="A5">
    <cfRule type="expression" priority="7" aboveAverage="0" equalAverage="0" bottom="0" percent="0" rank="0" text="" dxfId="5">
      <formula>0</formula>
    </cfRule>
  </conditionalFormatting>
  <conditionalFormatting sqref="A6">
    <cfRule type="cellIs" priority="8" operator="equal" aboveAverage="0" equalAverage="0" bottom="0" percent="0" rank="0" text="" dxfId="6">
      <formula>"ERROR"</formula>
    </cfRule>
  </conditionalFormatting>
  <conditionalFormatting sqref="A6">
    <cfRule type="expression" priority="9" aboveAverage="0" equalAverage="0" bottom="0" percent="0" rank="0" text="" dxfId="7">
      <formula>0</formula>
    </cfRule>
  </conditionalFormatting>
  <dataValidations count="9">
    <dataValidation allowBlank="true" errorStyle="stop" operator="equal" showDropDown="false" showErrorMessage="true" showInputMessage="false" sqref="D1:E2 D82:E97 E98:E105 D106:E1081" type="none">
      <formula1>0</formula1>
      <formula2>0</formula2>
    </dataValidation>
    <dataValidation allowBlank="true" errorStyle="stop" operator="equal" showDropDown="false" showErrorMessage="true" showInputMessage="false" sqref="D3:D81" type="list">
      <formula1>"190 x 30 mm Einzelmarkierer,330 x 40 mm Einzelmarkierer,530 x 60 mm Einzelmarkierer,450 mm x 30 m Rolle"</formula1>
      <formula2>0</formula2>
    </dataValidation>
    <dataValidation allowBlank="true" errorStyle="stop" operator="equal" showDropDown="false" showErrorMessage="true" showInputMessage="false" sqref="E3:E81" type="list">
      <formula1>"&lt; 50 mm,50-100 mm,&gt; 101 mm"</formula1>
      <formula2>0</formula2>
    </dataValidation>
    <dataValidation allowBlank="true" errorStyle="stop" operator="equal" showDropDown="false" showErrorMessage="true" showInputMessage="false" sqref="H3:H81" type="list">
      <mc:AlternateContent xmlns:x12ac="http://schemas.microsoft.com/office/spreadsheetml/2011/1/ac" xmlns:mc="http://schemas.openxmlformats.org/markup-compatibility/2006">
        <mc:Choice Requires="x12ac">
          <x12ac:list>Water (Wasser) - Green  /  12 D 45,Steam (Dampf) - Silver-Grey / 10 A 03,"Olis (Öle, brennb. Flüssigkeiten) - Brown / 06 C 39",Gases (Gas) - Yellow Ochre / 08 C 35 ,Acides and alkalis (Säuren / Laugen) - Violett / 22 C 37,Air (Luft) - Light Blue / 20 E 51,Waste effluent (Abwasser) - Black / 00 E 53,Electrical / Ventilation (Elektrik &amp; Lüftung) - Orange / 06 E 51</x12ac:list>
        </mc:Choice>
        <mc:Fallback>
          <formula1>"Water (Wasser) - Green  /  12 D 45,Steam (Dampf) - Silver-Grey / 10 A 03,Olis (Öle, brennb. Flüssigkeiten) - Brown / 06 C 39,Gases (Gas) - Yellow Ochre / 08 C 35 ,Acides and alkalis (Säuren / Laugen) - Violett / 22 C 37,Air (Luft) - Light Blue / 20 E 51,W"</formula1>
        </mc:Fallback>
      </mc:AlternateContent>
      <formula2>0</formula2>
    </dataValidation>
    <dataValidation allowBlank="true" errorStyle="stop" operator="equal" showDropDown="false" showErrorMessage="true" showInputMessage="false" sqref="I3:I81" type="list">
      <formula1>"Black,White,Green,Red,Yellow,"</formula1>
      <formula2>0</formula2>
    </dataValidation>
    <dataValidation allowBlank="true" errorStyle="stop" operator="equal" showDropDown="false" showErrorMessage="true" showInputMessage="false" sqref="J3:J81" type="list">
      <formula1>"Yes,No"</formula1>
      <formula2>0</formula2>
    </dataValidation>
    <dataValidation allowBlank="true" errorStyle="stop" operator="equal" showDropDown="false" showErrorMessage="true" showInputMessage="false" sqref="G3:G81" type="list">
      <formula1>Liste!$A$1:$A$17</formula1>
      <formula2>0</formula2>
    </dataValidation>
    <dataValidation allowBlank="true" errorStyle="stop" operator="equal" showDropDown="false" showErrorMessage="true" showInputMessage="false" sqref="F3:F81" type="list">
      <mc:AlternateContent xmlns:x12ac="http://schemas.microsoft.com/office/spreadsheetml/2011/1/ac" xmlns:mc="http://schemas.openxmlformats.org/markup-compatibility/2006">
        <mc:Choice Requires="x12ac">
          <x12ac:list>Water (Wasser) - Green  /  12 D 45,Steam (Dampf) - Silver-Grey / 10 A 03,"Olis (Öle, brennb. Flüssigkeiten) - Brown / 06 C 39",Gases (Gas) - Yellow Ochre / 08 C 35 ,Acides and alkalis (Säuren / Laugen) - Violett / 22 C 37,Air (Luft) - Light Blue / 20 E 51,Waste effluent (Abwasser) - Black / 00 E 53,Electrical / Ventilation (Elektrik &amp; Lüftung) - Orange / 06 E 51</x12ac:list>
        </mc:Choice>
        <mc:Fallback>
          <formula1>"Water (Wasser) - Green  /  12 D 45,Steam (Dampf) - Silver-Grey / 10 A 03,Olis (Öle, brennb. Flüssigkeiten) - Brown / 06 C 39,Gases (Gas) - Yellow Ochre / 08 C 35 ,Acides and alkalis (Säuren / Laugen) - Violett / 22 C 37,Air (Luft) - Light Blue / 20 E 51,W"</formula1>
        </mc:Fallback>
      </mc:AlternateContent>
      <formula2>0</formula2>
    </dataValidation>
    <dataValidation allowBlank="false" errorStyle="stop" operator="equal" showDropDown="false" showErrorMessage="true" showInputMessage="false" sqref="R3:R4 R6:R81" type="list">
      <formula1>"Material B-7547P ,Material B-7529P"</formula1>
      <formula2>0</formula2>
    </dataValidation>
  </dataValidations>
  <printOptions headings="false" gridLines="true" gridLinesSet="true" horizontalCentered="false" verticalCentered="false"/>
  <pageMargins left="0.747916666666667" right="0.39375" top="0.865972222222222" bottom="0.7875" header="0" footer="0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&amp;L&amp;F&amp;R&amp;D</oddHeader>
    <oddFooter>&amp;CPage &amp;P of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14.4296875" defaultRowHeight="12.8" customHeight="true" zeroHeight="false" outlineLevelRow="0" outlineLevelCol="0"/>
  <cols>
    <col collapsed="false" customWidth="true" hidden="false" outlineLevel="0" max="1" min="1" style="1" width="60.85"/>
    <col collapsed="false" customWidth="true" hidden="false" outlineLevel="0" max="2" min="2" style="1" width="49.55"/>
    <col collapsed="false" customWidth="true" hidden="false" outlineLevel="0" max="3" min="3" style="1" width="24.92"/>
  </cols>
  <sheetData>
    <row r="1" customFormat="false" ht="12.8" hidden="false" customHeight="true" outlineLevel="0" collapsed="false">
      <c r="A1" s="47" t="s">
        <v>92</v>
      </c>
      <c r="B1" s="48" t="s">
        <v>93</v>
      </c>
    </row>
    <row r="2" customFormat="false" ht="12.8" hidden="false" customHeight="true" outlineLevel="0" collapsed="false">
      <c r="A2" s="47" t="s">
        <v>94</v>
      </c>
      <c r="B2" s="48" t="s">
        <v>95</v>
      </c>
    </row>
    <row r="3" customFormat="false" ht="12.8" hidden="false" customHeight="true" outlineLevel="0" collapsed="false">
      <c r="A3" s="47" t="s">
        <v>96</v>
      </c>
      <c r="B3" s="48" t="s">
        <v>97</v>
      </c>
    </row>
    <row r="4" customFormat="false" ht="12.8" hidden="false" customHeight="true" outlineLevel="0" collapsed="false">
      <c r="A4" s="47" t="s">
        <v>98</v>
      </c>
      <c r="B4" s="48" t="s">
        <v>99</v>
      </c>
    </row>
    <row r="5" customFormat="false" ht="12.8" hidden="false" customHeight="true" outlineLevel="0" collapsed="false">
      <c r="A5" s="47" t="s">
        <v>100</v>
      </c>
      <c r="B5" s="48" t="s">
        <v>101</v>
      </c>
    </row>
    <row r="6" customFormat="false" ht="12.8" hidden="false" customHeight="true" outlineLevel="0" collapsed="false">
      <c r="A6" s="47" t="s">
        <v>102</v>
      </c>
      <c r="B6" s="48" t="s">
        <v>103</v>
      </c>
      <c r="C6" s="49"/>
    </row>
    <row r="7" customFormat="false" ht="12.8" hidden="false" customHeight="true" outlineLevel="0" collapsed="false">
      <c r="A7" s="47" t="s">
        <v>104</v>
      </c>
      <c r="B7" s="48" t="s">
        <v>105</v>
      </c>
      <c r="C7" s="49"/>
    </row>
    <row r="8" customFormat="false" ht="12.8" hidden="false" customHeight="true" outlineLevel="0" collapsed="false">
      <c r="A8" s="47" t="s">
        <v>106</v>
      </c>
      <c r="B8" s="48" t="s">
        <v>107</v>
      </c>
      <c r="C8" s="49"/>
    </row>
    <row r="9" customFormat="false" ht="12.8" hidden="false" customHeight="true" outlineLevel="0" collapsed="false">
      <c r="A9" s="47" t="s">
        <v>108</v>
      </c>
      <c r="B9" s="48"/>
    </row>
    <row r="10" customFormat="false" ht="12.8" hidden="false" customHeight="true" outlineLevel="0" collapsed="false">
      <c r="A10" s="47" t="s">
        <v>109</v>
      </c>
      <c r="B10" s="48"/>
    </row>
    <row r="11" customFormat="false" ht="12.8" hidden="false" customHeight="true" outlineLevel="0" collapsed="false">
      <c r="A11" s="47" t="s">
        <v>110</v>
      </c>
      <c r="B11" s="48"/>
    </row>
    <row r="12" customFormat="false" ht="12.8" hidden="false" customHeight="true" outlineLevel="0" collapsed="false">
      <c r="A12" s="47" t="s">
        <v>111</v>
      </c>
      <c r="B12" s="48"/>
    </row>
    <row r="13" customFormat="false" ht="12.8" hidden="false" customHeight="true" outlineLevel="0" collapsed="false">
      <c r="A13" s="47" t="s">
        <v>112</v>
      </c>
      <c r="B13" s="48"/>
    </row>
    <row r="14" customFormat="false" ht="12.8" hidden="false" customHeight="true" outlineLevel="0" collapsed="false">
      <c r="A14" s="47" t="s">
        <v>113</v>
      </c>
      <c r="B14" s="48"/>
    </row>
    <row r="15" customFormat="false" ht="12.8" hidden="false" customHeight="true" outlineLevel="0" collapsed="false">
      <c r="A15" s="47" t="s">
        <v>114</v>
      </c>
      <c r="B15" s="48"/>
    </row>
    <row r="16" customFormat="false" ht="12.8" hidden="false" customHeight="true" outlineLevel="0" collapsed="false">
      <c r="A16" s="47" t="s">
        <v>115</v>
      </c>
      <c r="B16" s="48"/>
    </row>
    <row r="17" customFormat="false" ht="12.8" hidden="false" customHeight="true" outlineLevel="0" collapsed="false">
      <c r="A17" s="47" t="s">
        <v>116</v>
      </c>
      <c r="B17" s="48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dataValidations count="1">
    <dataValidation allowBlank="true" errorStyle="stop" operator="equal" showDropDown="false" showErrorMessage="true" showInputMessage="false" sqref="A1" type="list">
      <formula1>$G$3:$G$19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customHeight="true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1" width="14"/>
    <col collapsed="false" customWidth="true" hidden="false" outlineLevel="0" max="3" min="3" style="1" width="9.58"/>
    <col collapsed="false" customWidth="true" hidden="false" outlineLevel="0" max="22" min="4" style="1" width="8.71"/>
  </cols>
  <sheetData>
    <row r="1" customFormat="false" ht="12.75" hidden="false" customHeight="true" outlineLevel="0" collapsed="false">
      <c r="A1" s="50" t="s">
        <v>117</v>
      </c>
      <c r="B1" s="51" t="s">
        <v>118</v>
      </c>
      <c r="C1" s="51" t="s">
        <v>119</v>
      </c>
      <c r="D1" s="51" t="s">
        <v>120</v>
      </c>
      <c r="E1" s="51" t="s">
        <v>121</v>
      </c>
    </row>
    <row r="2" customFormat="false" ht="12.75" hidden="false" customHeight="true" outlineLevel="0" collapsed="false">
      <c r="A2" s="52" t="s">
        <v>122</v>
      </c>
      <c r="B2" s="53" t="n">
        <v>8.97625</v>
      </c>
      <c r="C2" s="53" t="n">
        <v>6.0415</v>
      </c>
      <c r="D2" s="53" t="n">
        <v>4.93425</v>
      </c>
      <c r="E2" s="53" t="n">
        <v>4.11725</v>
      </c>
      <c r="G2" s="54"/>
      <c r="H2" s="54"/>
      <c r="I2" s="54"/>
      <c r="J2" s="54"/>
      <c r="K2" s="54"/>
      <c r="L2" s="54"/>
      <c r="M2" s="54"/>
      <c r="N2" s="54"/>
      <c r="P2" s="54"/>
      <c r="Q2" s="54"/>
      <c r="R2" s="54"/>
      <c r="S2" s="54"/>
      <c r="T2" s="54"/>
    </row>
    <row r="3" customFormat="false" ht="12.75" hidden="false" customHeight="true" outlineLevel="0" collapsed="false">
      <c r="A3" s="52" t="s">
        <v>123</v>
      </c>
      <c r="B3" s="55" t="n">
        <v>11.954</v>
      </c>
      <c r="C3" s="55" t="n">
        <v>8.041</v>
      </c>
      <c r="D3" s="55" t="n">
        <v>6.56825</v>
      </c>
      <c r="E3" s="55" t="n">
        <v>5.4825</v>
      </c>
    </row>
    <row r="4" customFormat="false" ht="12.75" hidden="false" customHeight="true" outlineLevel="0" collapsed="false">
      <c r="A4" s="52" t="s">
        <v>124</v>
      </c>
      <c r="B4" s="55" t="n">
        <v>15.9315</v>
      </c>
      <c r="C4" s="55" t="n">
        <v>10.7285</v>
      </c>
      <c r="D4" s="55" t="n">
        <v>8.76125</v>
      </c>
      <c r="E4" s="55" t="n">
        <v>7.31</v>
      </c>
    </row>
    <row r="5" customFormat="false" ht="12.75" hidden="false" customHeight="true" outlineLevel="0" collapsed="false">
      <c r="A5" s="52" t="s">
        <v>125</v>
      </c>
      <c r="B5" s="55" t="n">
        <v>29.885</v>
      </c>
      <c r="C5" s="55" t="n">
        <v>20.11325</v>
      </c>
      <c r="D5" s="55" t="n">
        <v>16.426</v>
      </c>
      <c r="E5" s="55" t="n">
        <v>13.70625</v>
      </c>
    </row>
    <row r="6" customFormat="false" ht="12.75" hidden="false" customHeight="true" outlineLevel="0" collapsed="false">
      <c r="A6" s="52" t="s">
        <v>126</v>
      </c>
      <c r="B6" s="55" t="n">
        <v>43.82775</v>
      </c>
      <c r="C6" s="55" t="n">
        <v>29.498</v>
      </c>
      <c r="D6" s="55" t="n">
        <v>24.09075</v>
      </c>
      <c r="E6" s="55" t="n">
        <v>20.1025</v>
      </c>
    </row>
    <row r="7" customFormat="false" ht="12.75" hidden="false" customHeight="true" outlineLevel="0" collapsed="false">
      <c r="A7" s="52" t="s">
        <v>127</v>
      </c>
      <c r="B7" s="55" t="n">
        <v>531.25</v>
      </c>
      <c r="C7" s="55" t="n">
        <v>510</v>
      </c>
      <c r="D7" s="55" t="n">
        <v>488.75</v>
      </c>
      <c r="E7" s="55" t="n">
        <v>467.5</v>
      </c>
    </row>
    <row r="8" customFormat="false" ht="12.75" hidden="false" customHeight="true" outlineLevel="0" collapsed="false">
      <c r="A8" s="52" t="s">
        <v>128</v>
      </c>
      <c r="B8" s="55" t="n">
        <v>11.954</v>
      </c>
      <c r="C8" s="55" t="n">
        <v>8.041</v>
      </c>
      <c r="D8" s="55" t="n">
        <v>6.56825</v>
      </c>
      <c r="E8" s="55" t="n">
        <v>5.4825</v>
      </c>
    </row>
    <row r="9" customFormat="false" ht="12.75" hidden="false" customHeight="true" outlineLevel="0" collapsed="false">
      <c r="A9" s="52" t="s">
        <v>129</v>
      </c>
      <c r="B9" s="55" t="n">
        <v>15.9315</v>
      </c>
      <c r="C9" s="55" t="n">
        <v>10.7285</v>
      </c>
      <c r="D9" s="55" t="n">
        <v>8.76125</v>
      </c>
      <c r="E9" s="55" t="n">
        <v>7.31</v>
      </c>
    </row>
    <row r="10" customFormat="false" ht="12.75" hidden="false" customHeight="true" outlineLevel="0" collapsed="false">
      <c r="A10" s="52" t="s">
        <v>130</v>
      </c>
      <c r="B10" s="55" t="n">
        <v>19.91975</v>
      </c>
      <c r="C10" s="55" t="n">
        <v>13.40525</v>
      </c>
      <c r="D10" s="55" t="n">
        <v>10.95425</v>
      </c>
      <c r="E10" s="55" t="n">
        <v>9.1375</v>
      </c>
    </row>
    <row r="11" customFormat="false" ht="12.75" hidden="false" customHeight="true" outlineLevel="0" collapsed="false">
      <c r="A11" s="52" t="s">
        <v>131</v>
      </c>
      <c r="B11" s="55" t="n">
        <v>39.8395</v>
      </c>
      <c r="C11" s="55" t="n">
        <v>26.82125</v>
      </c>
      <c r="D11" s="55" t="n">
        <v>21.89775</v>
      </c>
      <c r="E11" s="55" t="n">
        <v>18.275</v>
      </c>
    </row>
    <row r="12" customFormat="false" ht="12.75" hidden="false" customHeight="true" outlineLevel="0" collapsed="false">
      <c r="A12" s="52" t="s">
        <v>132</v>
      </c>
      <c r="B12" s="55" t="n">
        <v>63.7475</v>
      </c>
      <c r="C12" s="55" t="n">
        <v>42.90325</v>
      </c>
      <c r="D12" s="55" t="n">
        <v>35.045</v>
      </c>
      <c r="E12" s="55" t="n">
        <v>29.24</v>
      </c>
    </row>
    <row r="13" customFormat="false" ht="12.75" hidden="false" customHeight="true" outlineLevel="0" collapsed="false">
      <c r="A13" s="52" t="s">
        <v>133</v>
      </c>
      <c r="B13" s="55" t="n">
        <v>658.75</v>
      </c>
      <c r="C13" s="55" t="n">
        <v>637.5</v>
      </c>
      <c r="D13" s="55" t="n">
        <v>616.25</v>
      </c>
      <c r="E13" s="55" t="n">
        <v>595</v>
      </c>
    </row>
    <row r="14" customFormat="false" ht="12.75" hidden="false" customHeight="true" outlineLevel="0" collapsed="false">
      <c r="A14" s="52" t="s">
        <v>134</v>
      </c>
      <c r="B14" s="55" t="n">
        <v>4.988</v>
      </c>
      <c r="C14" s="55" t="n">
        <v>3.36475</v>
      </c>
      <c r="D14" s="55" t="n">
        <v>2.74125</v>
      </c>
      <c r="E14" s="55" t="n">
        <v>2.28975</v>
      </c>
    </row>
    <row r="15" customFormat="false" ht="12.75" hidden="false" customHeight="true" outlineLevel="0" collapsed="false">
      <c r="A15" s="52" t="s">
        <v>135</v>
      </c>
      <c r="B15" s="55" t="n">
        <v>6.9875</v>
      </c>
      <c r="C15" s="55" t="n">
        <v>4.69775</v>
      </c>
      <c r="D15" s="55" t="n">
        <v>3.83775</v>
      </c>
      <c r="E15" s="55" t="n">
        <v>3.2035</v>
      </c>
    </row>
    <row r="16" customFormat="false" ht="12.75" hidden="false" customHeight="true" outlineLevel="0" collapsed="false">
      <c r="A16" s="52" t="s">
        <v>136</v>
      </c>
      <c r="B16" s="55" t="n">
        <v>8.97625</v>
      </c>
      <c r="C16" s="55" t="n">
        <v>6.0415</v>
      </c>
      <c r="D16" s="55" t="n">
        <v>4.93425</v>
      </c>
      <c r="E16" s="55" t="n">
        <v>4.11725</v>
      </c>
    </row>
    <row r="17" customFormat="false" ht="12.75" hidden="false" customHeight="true" outlineLevel="0" collapsed="false">
      <c r="A17" s="52" t="s">
        <v>137</v>
      </c>
      <c r="B17" s="55" t="n">
        <v>9.96525</v>
      </c>
      <c r="C17" s="55" t="n">
        <v>6.708</v>
      </c>
      <c r="D17" s="55" t="n">
        <v>5.47175</v>
      </c>
      <c r="E17" s="55" t="n">
        <v>4.56875</v>
      </c>
    </row>
    <row r="18" customFormat="false" ht="12.75" hidden="false" customHeight="true" outlineLevel="0" collapsed="false">
      <c r="A18" s="52" t="s">
        <v>138</v>
      </c>
      <c r="B18" s="55" t="n">
        <v>11.954</v>
      </c>
      <c r="C18" s="55" t="n">
        <v>8.041</v>
      </c>
      <c r="D18" s="55" t="n">
        <v>6.56825</v>
      </c>
      <c r="E18" s="55" t="n">
        <v>5.4825</v>
      </c>
    </row>
    <row r="19" customFormat="false" ht="12.75" hidden="false" customHeight="true" outlineLevel="0" collapsed="false">
      <c r="A19" s="52" t="s">
        <v>139</v>
      </c>
      <c r="B19" s="55" t="n">
        <v>13.94275</v>
      </c>
      <c r="C19" s="55" t="n">
        <v>9.38475</v>
      </c>
      <c r="D19" s="55" t="n">
        <v>7.66475</v>
      </c>
      <c r="E19" s="55" t="n">
        <v>6.39625</v>
      </c>
    </row>
    <row r="20" customFormat="false" ht="12.75" hidden="false" customHeight="true" outlineLevel="0" collapsed="false">
      <c r="A20" s="52" t="s">
        <v>140</v>
      </c>
      <c r="B20" s="55" t="n">
        <v>6.9875</v>
      </c>
      <c r="C20" s="55" t="n">
        <v>4.69775</v>
      </c>
      <c r="D20" s="55" t="n">
        <v>3.83775</v>
      </c>
      <c r="E20" s="55" t="n">
        <v>3.2035</v>
      </c>
    </row>
    <row r="21" customFormat="false" ht="12.75" hidden="false" customHeight="true" outlineLevel="0" collapsed="false">
      <c r="A21" s="52" t="s">
        <v>141</v>
      </c>
      <c r="B21" s="55" t="n">
        <v>8.97625</v>
      </c>
      <c r="C21" s="55" t="n">
        <v>6.0415</v>
      </c>
      <c r="D21" s="55" t="n">
        <v>4.93425</v>
      </c>
      <c r="E21" s="55" t="n">
        <v>4.11725</v>
      </c>
    </row>
    <row r="22" customFormat="false" ht="12.75" hidden="false" customHeight="true" outlineLevel="0" collapsed="false">
      <c r="A22" s="52" t="s">
        <v>142</v>
      </c>
      <c r="B22" s="55" t="n">
        <v>10.965</v>
      </c>
      <c r="C22" s="55" t="n">
        <v>7.38525</v>
      </c>
      <c r="D22" s="55" t="n">
        <v>6.03075</v>
      </c>
      <c r="E22" s="55" t="n">
        <v>5.031</v>
      </c>
    </row>
    <row r="23" customFormat="false" ht="12.75" hidden="false" customHeight="true" outlineLevel="0" collapsed="false">
      <c r="A23" s="52" t="s">
        <v>143</v>
      </c>
      <c r="B23" s="55" t="n">
        <v>11.954</v>
      </c>
      <c r="C23" s="55" t="n">
        <v>8.041</v>
      </c>
      <c r="D23" s="55" t="n">
        <v>6.56825</v>
      </c>
      <c r="E23" s="55" t="n">
        <v>5.4825</v>
      </c>
    </row>
    <row r="24" customFormat="false" ht="12.75" hidden="false" customHeight="true" outlineLevel="0" collapsed="false">
      <c r="A24" s="52" t="s">
        <v>144</v>
      </c>
      <c r="B24" s="55" t="n">
        <v>15.9315</v>
      </c>
      <c r="C24" s="55" t="n">
        <v>10.7285</v>
      </c>
      <c r="D24" s="55" t="n">
        <v>8.76125</v>
      </c>
      <c r="E24" s="55" t="n">
        <v>7.31</v>
      </c>
    </row>
    <row r="25" customFormat="false" ht="12.75" hidden="false" customHeight="true" outlineLevel="0" collapsed="false">
      <c r="A25" s="52" t="s">
        <v>145</v>
      </c>
      <c r="B25" s="55" t="n">
        <v>19.91975</v>
      </c>
      <c r="C25" s="55" t="n">
        <v>13.40525</v>
      </c>
      <c r="D25" s="55" t="n">
        <v>10.95425</v>
      </c>
      <c r="E25" s="55" t="n">
        <v>9.1375</v>
      </c>
    </row>
    <row r="26" customFormat="false" ht="12.75" hidden="false" customHeight="true" outlineLevel="0" collapsed="false">
      <c r="A26" s="52" t="s">
        <v>146</v>
      </c>
      <c r="B26" s="55" t="n">
        <v>23.908</v>
      </c>
      <c r="C26" s="55" t="n">
        <v>16.09275</v>
      </c>
      <c r="D26" s="55" t="n">
        <v>13.1365</v>
      </c>
      <c r="E26" s="55" t="n">
        <v>10.965</v>
      </c>
    </row>
    <row r="27" customFormat="false" ht="12.75" hidden="false" customHeight="true" outlineLevel="0" collapsed="false">
      <c r="A27" s="56" t="s">
        <v>147</v>
      </c>
      <c r="B27" s="55" t="n">
        <v>10.54575</v>
      </c>
      <c r="C27" s="55" t="n">
        <v>7.095</v>
      </c>
      <c r="D27" s="55" t="n">
        <v>5.79425</v>
      </c>
      <c r="E27" s="55" t="n">
        <v>4.8375</v>
      </c>
      <c r="G27" s="54"/>
    </row>
    <row r="28" customFormat="false" ht="12.75" hidden="false" customHeight="true" outlineLevel="0" collapsed="false">
      <c r="A28" s="56" t="s">
        <v>148</v>
      </c>
      <c r="B28" s="55" t="n">
        <v>14.061</v>
      </c>
      <c r="C28" s="55" t="n">
        <v>9.46</v>
      </c>
      <c r="D28" s="55" t="n">
        <v>7.72925</v>
      </c>
      <c r="E28" s="55" t="n">
        <v>6.45</v>
      </c>
      <c r="G28" s="54"/>
    </row>
    <row r="29" customFormat="false" ht="12.75" hidden="false" customHeight="true" outlineLevel="0" collapsed="false">
      <c r="A29" s="56" t="s">
        <v>149</v>
      </c>
      <c r="B29" s="55" t="n">
        <v>18.748</v>
      </c>
      <c r="C29" s="55" t="n">
        <v>12.6205</v>
      </c>
      <c r="D29" s="55" t="n">
        <v>10.30925</v>
      </c>
      <c r="E29" s="55" t="n">
        <v>8.6</v>
      </c>
      <c r="G29" s="54"/>
    </row>
    <row r="30" customFormat="false" ht="12.75" hidden="false" customHeight="true" outlineLevel="0" collapsed="false">
      <c r="A30" s="56" t="s">
        <v>150</v>
      </c>
      <c r="B30" s="55" t="n">
        <v>35.1525</v>
      </c>
      <c r="C30" s="55" t="n">
        <v>23.66075</v>
      </c>
      <c r="D30" s="55" t="n">
        <v>19.3285</v>
      </c>
      <c r="E30" s="55" t="n">
        <v>16.125</v>
      </c>
      <c r="G30" s="54"/>
    </row>
    <row r="31" customFormat="false" ht="12.75" hidden="false" customHeight="true" outlineLevel="0" collapsed="false">
      <c r="A31" s="56" t="s">
        <v>151</v>
      </c>
      <c r="B31" s="55" t="n">
        <v>51.557</v>
      </c>
      <c r="C31" s="55" t="n">
        <v>34.701</v>
      </c>
      <c r="D31" s="55" t="n">
        <v>28.34775</v>
      </c>
      <c r="E31" s="55" t="n">
        <v>23.65</v>
      </c>
      <c r="G31" s="54"/>
    </row>
    <row r="32" customFormat="false" ht="12.75" hidden="false" customHeight="true" outlineLevel="0" collapsed="false">
      <c r="A32" s="56" t="s">
        <v>152</v>
      </c>
      <c r="B32" s="55" t="n">
        <v>625</v>
      </c>
      <c r="C32" s="55" t="n">
        <v>600</v>
      </c>
      <c r="D32" s="55" t="n">
        <v>575</v>
      </c>
      <c r="E32" s="55" t="n">
        <v>550</v>
      </c>
      <c r="G32" s="54"/>
    </row>
    <row r="33" customFormat="false" ht="12.75" hidden="false" customHeight="true" outlineLevel="0" collapsed="false">
      <c r="A33" s="56" t="s">
        <v>153</v>
      </c>
      <c r="B33" s="55" t="n">
        <v>14.061</v>
      </c>
      <c r="C33" s="55" t="n">
        <v>9.46</v>
      </c>
      <c r="D33" s="55" t="n">
        <v>7.72925</v>
      </c>
      <c r="E33" s="55" t="n">
        <v>6.45</v>
      </c>
      <c r="G33" s="54"/>
    </row>
    <row r="34" customFormat="false" ht="12.75" hidden="false" customHeight="true" outlineLevel="0" collapsed="false">
      <c r="A34" s="56" t="s">
        <v>154</v>
      </c>
      <c r="B34" s="55" t="n">
        <v>18.748</v>
      </c>
      <c r="C34" s="55" t="n">
        <v>12.6205</v>
      </c>
      <c r="D34" s="55" t="n">
        <v>10.30925</v>
      </c>
      <c r="E34" s="55" t="n">
        <v>8.6</v>
      </c>
      <c r="G34" s="54"/>
    </row>
    <row r="35" customFormat="false" ht="12.75" hidden="false" customHeight="true" outlineLevel="0" collapsed="false">
      <c r="A35" s="56" t="s">
        <v>155</v>
      </c>
      <c r="B35" s="55" t="n">
        <v>23.435</v>
      </c>
      <c r="C35" s="55" t="n">
        <v>15.77025</v>
      </c>
      <c r="D35" s="55" t="n">
        <v>12.8785</v>
      </c>
      <c r="E35" s="55" t="n">
        <v>10.75</v>
      </c>
      <c r="G35" s="54"/>
    </row>
    <row r="36" customFormat="false" ht="12.75" hidden="false" customHeight="true" outlineLevel="0" collapsed="false">
      <c r="A36" s="56" t="s">
        <v>156</v>
      </c>
      <c r="B36" s="55" t="n">
        <v>46.87</v>
      </c>
      <c r="C36" s="55" t="n">
        <v>31.55125</v>
      </c>
      <c r="D36" s="55" t="n">
        <v>25.76775</v>
      </c>
      <c r="E36" s="55" t="n">
        <v>21.5</v>
      </c>
      <c r="G36" s="54"/>
    </row>
    <row r="37" customFormat="false" ht="12.75" hidden="false" customHeight="true" outlineLevel="0" collapsed="false">
      <c r="A37" s="56" t="s">
        <v>157</v>
      </c>
      <c r="B37" s="55" t="n">
        <v>74.992</v>
      </c>
      <c r="C37" s="55" t="n">
        <v>50.482</v>
      </c>
      <c r="D37" s="55" t="n">
        <v>41.22625</v>
      </c>
      <c r="E37" s="55" t="n">
        <v>34.4</v>
      </c>
      <c r="G37" s="54"/>
    </row>
    <row r="38" customFormat="false" ht="12.75" hidden="false" customHeight="true" outlineLevel="0" collapsed="false">
      <c r="A38" s="56" t="s">
        <v>158</v>
      </c>
      <c r="B38" s="55" t="n">
        <v>775</v>
      </c>
      <c r="C38" s="55" t="n">
        <v>750</v>
      </c>
      <c r="D38" s="55" t="n">
        <v>725</v>
      </c>
      <c r="E38" s="55" t="n">
        <v>700</v>
      </c>
    </row>
    <row r="39" customFormat="false" ht="12.75" hidden="false" customHeight="true" outlineLevel="0" collapsed="false">
      <c r="A39" s="56" t="s">
        <v>159</v>
      </c>
      <c r="B39" s="55" t="n">
        <v>5.85875</v>
      </c>
      <c r="C39" s="55" t="n">
        <v>3.94525</v>
      </c>
      <c r="D39" s="55" t="n">
        <v>3.225</v>
      </c>
      <c r="E39" s="55" t="n">
        <v>2.6875</v>
      </c>
    </row>
    <row r="40" customFormat="false" ht="12.75" hidden="false" customHeight="true" outlineLevel="0" collapsed="false">
      <c r="A40" s="56" t="s">
        <v>160</v>
      </c>
      <c r="B40" s="55" t="n">
        <v>8.20225</v>
      </c>
      <c r="C40" s="55" t="n">
        <v>5.5255</v>
      </c>
      <c r="D40" s="55" t="n">
        <v>4.50425</v>
      </c>
      <c r="E40" s="55" t="n">
        <v>3.7625</v>
      </c>
    </row>
    <row r="41" customFormat="false" ht="12.75" hidden="false" customHeight="true" outlineLevel="0" collapsed="false">
      <c r="A41" s="56" t="s">
        <v>161</v>
      </c>
      <c r="B41" s="55" t="n">
        <v>10.54575</v>
      </c>
      <c r="C41" s="55" t="n">
        <v>7.095</v>
      </c>
      <c r="D41" s="55" t="n">
        <v>5.79425</v>
      </c>
      <c r="E41" s="55" t="n">
        <v>4.8375</v>
      </c>
    </row>
    <row r="42" customFormat="false" ht="12.75" hidden="false" customHeight="true" outlineLevel="0" collapsed="false">
      <c r="A42" s="56" t="s">
        <v>162</v>
      </c>
      <c r="B42" s="55" t="n">
        <v>11.7175</v>
      </c>
      <c r="C42" s="55" t="n">
        <v>7.8905</v>
      </c>
      <c r="D42" s="55" t="n">
        <v>6.43925</v>
      </c>
      <c r="E42" s="55" t="n">
        <v>5.375</v>
      </c>
    </row>
    <row r="43" customFormat="false" ht="12.75" hidden="false" customHeight="true" outlineLevel="0" collapsed="false">
      <c r="A43" s="56" t="s">
        <v>163</v>
      </c>
      <c r="B43" s="55" t="n">
        <v>14.061</v>
      </c>
      <c r="C43" s="55" t="n">
        <v>9.46</v>
      </c>
      <c r="D43" s="55" t="n">
        <v>7.72925</v>
      </c>
      <c r="E43" s="55" t="n">
        <v>6.45</v>
      </c>
    </row>
    <row r="44" customFormat="false" ht="12.75" hidden="false" customHeight="true" outlineLevel="0" collapsed="false">
      <c r="A44" s="56" t="s">
        <v>164</v>
      </c>
      <c r="B44" s="55" t="n">
        <v>16.4045</v>
      </c>
      <c r="C44" s="55" t="n">
        <v>11.04025</v>
      </c>
      <c r="D44" s="55" t="n">
        <v>9.01925</v>
      </c>
      <c r="E44" s="55" t="n">
        <v>7.525</v>
      </c>
    </row>
    <row r="45" customFormat="false" ht="12.75" hidden="false" customHeight="true" outlineLevel="0" collapsed="false">
      <c r="A45" s="56" t="s">
        <v>165</v>
      </c>
      <c r="B45" s="55" t="n">
        <v>8.20225</v>
      </c>
      <c r="C45" s="55" t="n">
        <v>5.5255</v>
      </c>
      <c r="D45" s="55" t="n">
        <v>4.50425</v>
      </c>
      <c r="E45" s="55" t="n">
        <v>3.7625</v>
      </c>
    </row>
    <row r="46" customFormat="false" ht="12.75" hidden="false" customHeight="true" outlineLevel="0" collapsed="false">
      <c r="A46" s="56" t="s">
        <v>166</v>
      </c>
      <c r="B46" s="55" t="n">
        <v>10.54575</v>
      </c>
      <c r="C46" s="55" t="n">
        <v>7.095</v>
      </c>
      <c r="D46" s="55" t="n">
        <v>5.79425</v>
      </c>
      <c r="E46" s="55" t="n">
        <v>4.8375</v>
      </c>
    </row>
    <row r="47" customFormat="false" ht="12.75" hidden="false" customHeight="true" outlineLevel="0" collapsed="false">
      <c r="A47" s="56" t="s">
        <v>167</v>
      </c>
      <c r="B47" s="55" t="n">
        <v>12.88925</v>
      </c>
      <c r="C47" s="55" t="n">
        <v>8.67525</v>
      </c>
      <c r="D47" s="55" t="n">
        <v>7.08425</v>
      </c>
      <c r="E47" s="55" t="n">
        <v>5.9125</v>
      </c>
    </row>
    <row r="48" customFormat="false" ht="12.75" hidden="false" customHeight="true" outlineLevel="0" collapsed="false">
      <c r="A48" s="56" t="s">
        <v>168</v>
      </c>
      <c r="B48" s="55" t="n">
        <v>14.061</v>
      </c>
      <c r="C48" s="55" t="n">
        <v>9.46</v>
      </c>
      <c r="D48" s="55" t="n">
        <v>7.72925</v>
      </c>
      <c r="E48" s="55" t="n">
        <v>6.45</v>
      </c>
    </row>
    <row r="49" customFormat="false" ht="12.75" hidden="false" customHeight="true" outlineLevel="0" collapsed="false">
      <c r="A49" s="56" t="s">
        <v>169</v>
      </c>
      <c r="B49" s="55" t="n">
        <v>18.748</v>
      </c>
      <c r="C49" s="55" t="n">
        <v>12.6205</v>
      </c>
      <c r="D49" s="55" t="n">
        <v>10.30925</v>
      </c>
      <c r="E49" s="55" t="n">
        <v>8.6</v>
      </c>
    </row>
    <row r="50" customFormat="false" ht="12.75" hidden="false" customHeight="true" outlineLevel="0" collapsed="false">
      <c r="A50" s="56" t="s">
        <v>170</v>
      </c>
      <c r="B50" s="55" t="n">
        <v>23.435</v>
      </c>
      <c r="C50" s="55" t="n">
        <v>15.77025</v>
      </c>
      <c r="D50" s="55" t="n">
        <v>12.8785</v>
      </c>
      <c r="E50" s="55" t="n">
        <v>10.75</v>
      </c>
    </row>
    <row r="51" customFormat="false" ht="12.75" hidden="false" customHeight="true" outlineLevel="0" collapsed="false">
      <c r="A51" s="56" t="s">
        <v>171</v>
      </c>
      <c r="B51" s="55" t="n">
        <v>28.122</v>
      </c>
      <c r="C51" s="55" t="n">
        <v>18.93075</v>
      </c>
      <c r="D51" s="55" t="n">
        <v>15.4585</v>
      </c>
      <c r="E51" s="55" t="n">
        <v>12.9</v>
      </c>
    </row>
    <row r="52" customFormat="false" ht="12.75" hidden="false" customHeight="true" outlineLevel="0" collapsed="false">
      <c r="A52" s="57" t="s">
        <v>172</v>
      </c>
      <c r="B52" s="55" t="n">
        <v>12.13675</v>
      </c>
      <c r="C52" s="55" t="n">
        <v>8.17</v>
      </c>
      <c r="D52" s="55" t="n">
        <v>6.67575</v>
      </c>
      <c r="E52" s="55" t="n">
        <v>5.5685</v>
      </c>
    </row>
    <row r="53" customFormat="false" ht="12.75" hidden="false" customHeight="true" outlineLevel="0" collapsed="false">
      <c r="A53" s="57" t="s">
        <v>173</v>
      </c>
      <c r="B53" s="55" t="n">
        <v>16.168</v>
      </c>
      <c r="C53" s="55" t="n">
        <v>10.879</v>
      </c>
      <c r="D53" s="55" t="n">
        <v>8.89025</v>
      </c>
      <c r="E53" s="55" t="n">
        <v>7.4175</v>
      </c>
    </row>
    <row r="54" customFormat="false" ht="12.75" hidden="false" customHeight="true" outlineLevel="0" collapsed="false">
      <c r="A54" s="57" t="s">
        <v>174</v>
      </c>
      <c r="B54" s="55" t="n">
        <v>21.5645</v>
      </c>
      <c r="C54" s="55" t="n">
        <v>14.5125</v>
      </c>
      <c r="D54" s="55" t="n">
        <v>11.85725</v>
      </c>
      <c r="E54" s="55" t="n">
        <v>9.89</v>
      </c>
    </row>
    <row r="55" customFormat="false" ht="12.75" hidden="false" customHeight="true" outlineLevel="0" collapsed="false">
      <c r="A55" s="57" t="s">
        <v>175</v>
      </c>
      <c r="B55" s="55" t="n">
        <v>40.43075</v>
      </c>
      <c r="C55" s="55" t="n">
        <v>27.20825</v>
      </c>
      <c r="D55" s="55" t="n">
        <v>22.22025</v>
      </c>
      <c r="E55" s="55" t="n">
        <v>18.54375</v>
      </c>
    </row>
    <row r="56" customFormat="false" ht="12.75" hidden="false" customHeight="true" outlineLevel="0" collapsed="false">
      <c r="A56" s="57" t="s">
        <v>176</v>
      </c>
      <c r="B56" s="55" t="n">
        <v>59.297</v>
      </c>
      <c r="C56" s="55" t="n">
        <v>39.904</v>
      </c>
      <c r="D56" s="55" t="n">
        <v>32.594</v>
      </c>
      <c r="E56" s="55" t="n">
        <v>27.1975</v>
      </c>
    </row>
    <row r="57" customFormat="false" ht="12.75" hidden="false" customHeight="true" outlineLevel="0" collapsed="false">
      <c r="A57" s="57" t="s">
        <v>177</v>
      </c>
      <c r="B57" s="55" t="n">
        <v>718.75</v>
      </c>
      <c r="C57" s="55" t="n">
        <v>690</v>
      </c>
      <c r="D57" s="55" t="n">
        <v>661.25</v>
      </c>
      <c r="E57" s="55" t="n">
        <v>632.5</v>
      </c>
    </row>
    <row r="58" customFormat="false" ht="12.75" hidden="false" customHeight="true" outlineLevel="0" collapsed="false">
      <c r="A58" s="57" t="s">
        <v>178</v>
      </c>
      <c r="B58" s="55" t="n">
        <v>16.168</v>
      </c>
      <c r="C58" s="55" t="n">
        <v>10.879</v>
      </c>
      <c r="D58" s="55" t="n">
        <v>8.89025</v>
      </c>
      <c r="E58" s="55" t="n">
        <v>7.4175</v>
      </c>
    </row>
    <row r="59" customFormat="false" ht="12.75" hidden="false" customHeight="true" outlineLevel="0" collapsed="false">
      <c r="A59" s="57" t="s">
        <v>179</v>
      </c>
      <c r="B59" s="55" t="n">
        <v>21.5645</v>
      </c>
      <c r="C59" s="55" t="n">
        <v>14.5125</v>
      </c>
      <c r="D59" s="55" t="n">
        <v>11.85725</v>
      </c>
      <c r="E59" s="55" t="n">
        <v>9.89</v>
      </c>
    </row>
    <row r="60" customFormat="false" ht="12.75" hidden="false" customHeight="true" outlineLevel="0" collapsed="false">
      <c r="A60" s="57" t="s">
        <v>180</v>
      </c>
      <c r="B60" s="55" t="n">
        <v>26.95025</v>
      </c>
      <c r="C60" s="55" t="n">
        <v>18.13525</v>
      </c>
      <c r="D60" s="55" t="n">
        <v>14.8135</v>
      </c>
      <c r="E60" s="55" t="n">
        <v>12.3625</v>
      </c>
    </row>
    <row r="61" customFormat="false" ht="12.75" hidden="false" customHeight="true" outlineLevel="0" collapsed="false">
      <c r="A61" s="57" t="s">
        <v>181</v>
      </c>
      <c r="B61" s="55" t="n">
        <v>53.9005</v>
      </c>
      <c r="C61" s="55" t="n">
        <v>36.28125</v>
      </c>
      <c r="D61" s="55" t="n">
        <v>29.627</v>
      </c>
      <c r="E61" s="55" t="n">
        <v>24.725</v>
      </c>
    </row>
    <row r="62" customFormat="false" ht="12.75" hidden="false" customHeight="true" outlineLevel="0" collapsed="false">
      <c r="A62" s="57" t="s">
        <v>182</v>
      </c>
      <c r="B62" s="55" t="n">
        <v>86.24725</v>
      </c>
      <c r="C62" s="55" t="n">
        <v>58.05</v>
      </c>
      <c r="D62" s="55" t="n">
        <v>47.4075</v>
      </c>
      <c r="E62" s="55" t="n">
        <v>39.56</v>
      </c>
    </row>
    <row r="63" customFormat="false" ht="12.75" hidden="false" customHeight="true" outlineLevel="0" collapsed="false">
      <c r="A63" s="57" t="s">
        <v>183</v>
      </c>
      <c r="B63" s="55" t="n">
        <v>891.25</v>
      </c>
      <c r="C63" s="55" t="n">
        <v>862.5</v>
      </c>
      <c r="D63" s="55" t="n">
        <v>833.75</v>
      </c>
      <c r="E63" s="55" t="n">
        <v>805</v>
      </c>
    </row>
    <row r="64" customFormat="false" ht="12.75" hidden="false" customHeight="true" outlineLevel="0" collapsed="false">
      <c r="A64" s="57" t="s">
        <v>184</v>
      </c>
      <c r="B64" s="55" t="n">
        <v>10.76075</v>
      </c>
      <c r="C64" s="55" t="n">
        <v>7.2455</v>
      </c>
      <c r="D64" s="55" t="n">
        <v>5.9125</v>
      </c>
      <c r="E64" s="55" t="n">
        <v>4.93425</v>
      </c>
    </row>
    <row r="65" customFormat="false" ht="12.75" hidden="false" customHeight="true" outlineLevel="0" collapsed="false">
      <c r="A65" s="57" t="s">
        <v>185</v>
      </c>
      <c r="B65" s="55" t="n">
        <v>14.3405</v>
      </c>
      <c r="C65" s="55" t="n">
        <v>9.6535</v>
      </c>
      <c r="D65" s="55" t="n">
        <v>7.87975</v>
      </c>
      <c r="E65" s="55" t="n">
        <v>6.579</v>
      </c>
    </row>
    <row r="66" customFormat="false" ht="12.75" hidden="false" customHeight="true" outlineLevel="0" collapsed="false">
      <c r="A66" s="57" t="s">
        <v>186</v>
      </c>
      <c r="B66" s="55" t="n">
        <v>19.12425</v>
      </c>
      <c r="C66" s="55" t="n">
        <v>12.86775</v>
      </c>
      <c r="D66" s="55" t="n">
        <v>10.5135</v>
      </c>
      <c r="E66" s="55" t="n">
        <v>8.772</v>
      </c>
    </row>
    <row r="67" customFormat="false" ht="12.75" hidden="false" customHeight="true" outlineLevel="0" collapsed="false">
      <c r="A67" s="57" t="s">
        <v>187</v>
      </c>
      <c r="B67" s="55" t="n">
        <v>35.862</v>
      </c>
      <c r="C67" s="55" t="n">
        <v>24.13375</v>
      </c>
      <c r="D67" s="55" t="n">
        <v>19.7155</v>
      </c>
      <c r="E67" s="55" t="n">
        <v>16.4475</v>
      </c>
    </row>
    <row r="68" customFormat="false" ht="12.75" hidden="false" customHeight="true" outlineLevel="0" collapsed="false">
      <c r="A68" s="57" t="s">
        <v>188</v>
      </c>
      <c r="B68" s="55" t="n">
        <v>52.589</v>
      </c>
      <c r="C68" s="55" t="n">
        <v>35.39975</v>
      </c>
      <c r="D68" s="55" t="n">
        <v>28.90675</v>
      </c>
      <c r="E68" s="55" t="n">
        <v>24.123</v>
      </c>
    </row>
    <row r="69" customFormat="false" ht="12.75" hidden="false" customHeight="true" outlineLevel="0" collapsed="false">
      <c r="A69" s="57" t="s">
        <v>189</v>
      </c>
      <c r="B69" s="55" t="n">
        <v>610.94</v>
      </c>
      <c r="C69" s="55" t="n">
        <v>586.5</v>
      </c>
      <c r="D69" s="55" t="n">
        <v>562.06</v>
      </c>
      <c r="E69" s="55" t="n">
        <v>537.63</v>
      </c>
    </row>
    <row r="70" customFormat="false" ht="12.75" hidden="false" customHeight="true" outlineLevel="0" collapsed="false">
      <c r="A70" s="57" t="s">
        <v>190</v>
      </c>
      <c r="B70" s="55" t="n">
        <v>14.3405</v>
      </c>
      <c r="C70" s="55" t="n">
        <v>9.6535</v>
      </c>
      <c r="D70" s="55" t="n">
        <v>7.87975</v>
      </c>
      <c r="E70" s="55" t="n">
        <v>6.579</v>
      </c>
    </row>
    <row r="71" customFormat="false" ht="12.75" hidden="false" customHeight="true" outlineLevel="0" collapsed="false">
      <c r="A71" s="57" t="s">
        <v>191</v>
      </c>
      <c r="B71" s="55" t="n">
        <v>19.12425</v>
      </c>
      <c r="C71" s="55" t="n">
        <v>12.86775</v>
      </c>
      <c r="D71" s="55" t="n">
        <v>10.5135</v>
      </c>
      <c r="E71" s="55" t="n">
        <v>8.772</v>
      </c>
    </row>
    <row r="72" customFormat="false" ht="12.75" hidden="false" customHeight="true" outlineLevel="0" collapsed="false">
      <c r="A72" s="57" t="s">
        <v>192</v>
      </c>
      <c r="B72" s="55" t="n">
        <v>23.908</v>
      </c>
      <c r="C72" s="55" t="n">
        <v>16.09275</v>
      </c>
      <c r="D72" s="55" t="n">
        <v>13.1365</v>
      </c>
      <c r="E72" s="55" t="n">
        <v>10.965</v>
      </c>
    </row>
    <row r="73" customFormat="false" ht="12.75" hidden="false" customHeight="true" outlineLevel="0" collapsed="false">
      <c r="A73" s="57" t="s">
        <v>193</v>
      </c>
      <c r="B73" s="55" t="n">
        <v>47.80525</v>
      </c>
      <c r="C73" s="55" t="n">
        <v>32.17475</v>
      </c>
      <c r="D73" s="55" t="n">
        <v>26.28375</v>
      </c>
      <c r="E73" s="55" t="n">
        <v>21.93</v>
      </c>
    </row>
    <row r="74" customFormat="false" ht="12.75" hidden="false" customHeight="true" outlineLevel="0" collapsed="false">
      <c r="A74" s="57" t="s">
        <v>194</v>
      </c>
      <c r="B74" s="55" t="n">
        <v>76.497</v>
      </c>
      <c r="C74" s="55" t="n">
        <v>51.48175</v>
      </c>
      <c r="D74" s="55" t="n">
        <v>42.054</v>
      </c>
      <c r="E74" s="55" t="n">
        <v>35.088</v>
      </c>
    </row>
    <row r="75" customFormat="false" ht="12.75" hidden="false" customHeight="true" outlineLevel="0" collapsed="false">
      <c r="A75" s="57" t="s">
        <v>195</v>
      </c>
      <c r="B75" s="55" t="n">
        <v>757.56</v>
      </c>
      <c r="C75" s="55" t="n">
        <v>733.13</v>
      </c>
      <c r="D75" s="55" t="n">
        <v>708.69</v>
      </c>
      <c r="E75" s="55" t="n">
        <v>684.25</v>
      </c>
    </row>
    <row r="76" customFormat="false" ht="12.75" hidden="false" customHeight="true" outlineLevel="0" collapsed="false">
      <c r="A76" s="57" t="s">
        <v>196</v>
      </c>
      <c r="B76" s="55" t="n">
        <v>12.65275</v>
      </c>
      <c r="C76" s="55" t="n">
        <v>8.514</v>
      </c>
      <c r="D76" s="55" t="n">
        <v>6.95525</v>
      </c>
      <c r="E76" s="55" t="n">
        <v>5.805</v>
      </c>
    </row>
    <row r="77" customFormat="false" ht="12.75" hidden="false" customHeight="true" outlineLevel="0" collapsed="false">
      <c r="A77" s="58" t="s">
        <v>197</v>
      </c>
      <c r="B77" s="55" t="n">
        <v>16.8775</v>
      </c>
      <c r="C77" s="55" t="n">
        <v>11.36275</v>
      </c>
      <c r="D77" s="55" t="n">
        <v>9.27725</v>
      </c>
      <c r="E77" s="55" t="n">
        <v>7.74</v>
      </c>
    </row>
    <row r="78" customFormat="false" ht="12.75" hidden="false" customHeight="true" outlineLevel="0" collapsed="false">
      <c r="A78" s="58" t="s">
        <v>198</v>
      </c>
      <c r="B78" s="55" t="n">
        <v>22.49975</v>
      </c>
      <c r="C78" s="55" t="n">
        <v>15.14675</v>
      </c>
      <c r="D78" s="55" t="n">
        <v>12.3625</v>
      </c>
      <c r="E78" s="55" t="n">
        <v>10.32</v>
      </c>
    </row>
    <row r="79" customFormat="false" ht="12.75" hidden="false" customHeight="true" outlineLevel="0" collapsed="false">
      <c r="A79" s="58" t="s">
        <v>199</v>
      </c>
      <c r="B79" s="55" t="n">
        <v>42.183</v>
      </c>
      <c r="C79" s="55" t="n">
        <v>28.39075</v>
      </c>
      <c r="D79" s="55" t="n">
        <v>23.18775</v>
      </c>
      <c r="E79" s="55" t="n">
        <v>19.35</v>
      </c>
    </row>
    <row r="80" customFormat="false" ht="12.75" hidden="false" customHeight="true" outlineLevel="0" collapsed="false">
      <c r="A80" s="58" t="s">
        <v>200</v>
      </c>
      <c r="B80" s="55" t="n">
        <v>61.86625</v>
      </c>
      <c r="C80" s="55" t="n">
        <v>41.6455</v>
      </c>
      <c r="D80" s="55" t="n">
        <v>34.013</v>
      </c>
      <c r="E80" s="55" t="n">
        <v>28.38</v>
      </c>
    </row>
    <row r="81" customFormat="false" ht="12.75" hidden="false" customHeight="true" outlineLevel="0" collapsed="false">
      <c r="A81" s="58" t="s">
        <v>201</v>
      </c>
      <c r="B81" s="55" t="n">
        <v>718.75</v>
      </c>
      <c r="C81" s="55" t="n">
        <v>690</v>
      </c>
      <c r="D81" s="55" t="n">
        <v>661.25</v>
      </c>
      <c r="E81" s="55" t="n">
        <v>632.5</v>
      </c>
    </row>
    <row r="82" customFormat="false" ht="12.75" hidden="false" customHeight="true" outlineLevel="0" collapsed="false">
      <c r="A82" s="58" t="s">
        <v>202</v>
      </c>
      <c r="B82" s="55" t="n">
        <v>16.8775</v>
      </c>
      <c r="C82" s="55" t="n">
        <v>11.36275</v>
      </c>
      <c r="D82" s="55" t="n">
        <v>9.27725</v>
      </c>
      <c r="E82" s="55" t="n">
        <v>7.74</v>
      </c>
    </row>
    <row r="83" customFormat="false" ht="12.75" hidden="false" customHeight="true" outlineLevel="0" collapsed="false">
      <c r="A83" s="58" t="s">
        <v>203</v>
      </c>
      <c r="B83" s="55" t="n">
        <v>22.49975</v>
      </c>
      <c r="C83" s="55" t="n">
        <v>15.14675</v>
      </c>
      <c r="D83" s="55" t="n">
        <v>12.3625</v>
      </c>
      <c r="E83" s="55" t="n">
        <v>10.32</v>
      </c>
    </row>
    <row r="84" customFormat="false" ht="12.75" hidden="false" customHeight="true" outlineLevel="0" collapsed="false">
      <c r="A84" s="58" t="s">
        <v>204</v>
      </c>
      <c r="B84" s="55" t="n">
        <v>28.122</v>
      </c>
      <c r="C84" s="55" t="n">
        <v>18.93075</v>
      </c>
      <c r="D84" s="55" t="n">
        <v>15.4585</v>
      </c>
      <c r="E84" s="55" t="n">
        <v>12.9</v>
      </c>
    </row>
    <row r="85" customFormat="false" ht="12.75" hidden="false" customHeight="true" outlineLevel="0" collapsed="false">
      <c r="A85" s="58" t="s">
        <v>205</v>
      </c>
      <c r="B85" s="55" t="n">
        <v>56.244</v>
      </c>
      <c r="C85" s="55" t="n">
        <v>37.8615</v>
      </c>
      <c r="D85" s="55" t="n">
        <v>30.917</v>
      </c>
      <c r="E85" s="55" t="n">
        <v>25.8</v>
      </c>
    </row>
    <row r="86" customFormat="false" ht="12.75" hidden="false" customHeight="true" outlineLevel="0" collapsed="false">
      <c r="A86" s="58" t="s">
        <v>206</v>
      </c>
      <c r="B86" s="55" t="n">
        <v>89.999</v>
      </c>
      <c r="C86" s="55" t="n">
        <v>60.57625</v>
      </c>
      <c r="D86" s="55" t="n">
        <v>49.4715</v>
      </c>
      <c r="E86" s="55" t="n">
        <v>41.28</v>
      </c>
    </row>
    <row r="87" customFormat="false" ht="12.75" hidden="false" customHeight="true" outlineLevel="0" collapsed="false">
      <c r="A87" s="58" t="s">
        <v>207</v>
      </c>
      <c r="B87" s="55" t="n">
        <v>891.25</v>
      </c>
      <c r="C87" s="55" t="n">
        <v>862.5</v>
      </c>
      <c r="D87" s="55" t="n">
        <v>833.75</v>
      </c>
      <c r="E87" s="55" t="n">
        <v>805</v>
      </c>
    </row>
    <row r="88" customFormat="false" ht="12.75" hidden="false" customHeight="true" outlineLevel="0" collapsed="false">
      <c r="A88" s="58" t="s">
        <v>208</v>
      </c>
      <c r="B88" s="55" t="n">
        <v>14.5555</v>
      </c>
      <c r="C88" s="55" t="n">
        <v>9.79325</v>
      </c>
      <c r="D88" s="55" t="n">
        <v>7.998</v>
      </c>
      <c r="E88" s="55" t="n">
        <v>6.67575</v>
      </c>
    </row>
    <row r="89" customFormat="false" ht="12.75" hidden="false" customHeight="true" outlineLevel="0" collapsed="false">
      <c r="A89" s="52" t="s">
        <v>209</v>
      </c>
      <c r="B89" s="55" t="n">
        <v>19.40375</v>
      </c>
      <c r="C89" s="55" t="n">
        <v>13.06125</v>
      </c>
      <c r="D89" s="55" t="n">
        <v>10.664</v>
      </c>
      <c r="E89" s="55" t="n">
        <v>8.901</v>
      </c>
    </row>
    <row r="90" customFormat="false" ht="12.75" hidden="false" customHeight="true" outlineLevel="0" collapsed="false">
      <c r="A90" s="52" t="s">
        <v>210</v>
      </c>
      <c r="B90" s="55" t="n">
        <v>25.87525</v>
      </c>
      <c r="C90" s="55" t="n">
        <v>17.415</v>
      </c>
      <c r="D90" s="55" t="n">
        <v>14.22225</v>
      </c>
      <c r="E90" s="55" t="n">
        <v>11.868</v>
      </c>
    </row>
    <row r="91" customFormat="false" ht="12.75" hidden="false" customHeight="true" outlineLevel="0" collapsed="false">
      <c r="A91" s="52" t="s">
        <v>211</v>
      </c>
      <c r="B91" s="55" t="n">
        <v>48.51475</v>
      </c>
      <c r="C91" s="55" t="n">
        <v>32.64775</v>
      </c>
      <c r="D91" s="55" t="n">
        <v>26.67075</v>
      </c>
      <c r="E91" s="55" t="n">
        <v>22.2525</v>
      </c>
    </row>
    <row r="92" customFormat="false" ht="12.75" hidden="false" customHeight="true" outlineLevel="0" collapsed="false">
      <c r="A92" s="52" t="s">
        <v>212</v>
      </c>
      <c r="B92" s="55" t="n">
        <v>71.15425</v>
      </c>
      <c r="C92" s="55" t="n">
        <v>47.89125</v>
      </c>
      <c r="D92" s="55" t="n">
        <v>39.1085</v>
      </c>
      <c r="E92" s="55" t="n">
        <v>32.637</v>
      </c>
    </row>
    <row r="93" customFormat="false" ht="12.75" hidden="false" customHeight="true" outlineLevel="0" collapsed="false">
      <c r="A93" s="52" t="s">
        <v>213</v>
      </c>
      <c r="B93" s="55" t="n">
        <v>826.56</v>
      </c>
      <c r="C93" s="55" t="n">
        <v>793.5</v>
      </c>
      <c r="D93" s="55" t="n">
        <v>760.44</v>
      </c>
      <c r="E93" s="55" t="n">
        <v>727.38</v>
      </c>
    </row>
    <row r="94" customFormat="false" ht="12.75" hidden="false" customHeight="true" outlineLevel="0" collapsed="false">
      <c r="A94" s="52" t="s">
        <v>214</v>
      </c>
      <c r="B94" s="55" t="n">
        <v>19.40375</v>
      </c>
      <c r="C94" s="55" t="n">
        <v>13.06125</v>
      </c>
      <c r="D94" s="55" t="n">
        <v>10.664</v>
      </c>
      <c r="E94" s="55" t="n">
        <v>8.901</v>
      </c>
    </row>
    <row r="95" customFormat="false" ht="12.75" hidden="false" customHeight="true" outlineLevel="0" collapsed="false">
      <c r="A95" s="52" t="s">
        <v>215</v>
      </c>
      <c r="B95" s="55" t="n">
        <v>25.87525</v>
      </c>
      <c r="C95" s="55" t="n">
        <v>17.415</v>
      </c>
      <c r="D95" s="55" t="n">
        <v>14.22225</v>
      </c>
      <c r="E95" s="55" t="n">
        <v>11.868</v>
      </c>
    </row>
    <row r="96" customFormat="false" ht="12.75" hidden="false" customHeight="true" outlineLevel="0" collapsed="false">
      <c r="A96" s="52" t="s">
        <v>216</v>
      </c>
      <c r="B96" s="55" t="n">
        <v>32.34675</v>
      </c>
      <c r="C96" s="55" t="n">
        <v>21.76875</v>
      </c>
      <c r="D96" s="55" t="n">
        <v>17.7805</v>
      </c>
      <c r="E96" s="55" t="n">
        <v>14.835</v>
      </c>
    </row>
    <row r="97" customFormat="false" ht="12.75" hidden="false" customHeight="true" outlineLevel="0" collapsed="false">
      <c r="A97" s="52" t="s">
        <v>217</v>
      </c>
      <c r="B97" s="55" t="n">
        <v>64.68275</v>
      </c>
      <c r="C97" s="55" t="n">
        <v>43.5375</v>
      </c>
      <c r="D97" s="55" t="n">
        <v>35.561</v>
      </c>
      <c r="E97" s="55" t="n">
        <v>29.67</v>
      </c>
    </row>
    <row r="98" customFormat="false" ht="12.75" hidden="false" customHeight="true" outlineLevel="0" collapsed="false">
      <c r="A98" s="52" t="s">
        <v>218</v>
      </c>
      <c r="B98" s="55" t="n">
        <v>103.49025</v>
      </c>
      <c r="C98" s="55" t="n">
        <v>69.66</v>
      </c>
      <c r="D98" s="55" t="n">
        <v>56.889</v>
      </c>
      <c r="E98" s="55" t="n">
        <v>47.472</v>
      </c>
    </row>
    <row r="99" customFormat="false" ht="12.75" hidden="false" customHeight="true" outlineLevel="0" collapsed="false">
      <c r="A99" s="52" t="s">
        <v>219</v>
      </c>
      <c r="B99" s="55" t="n">
        <v>1024.94</v>
      </c>
      <c r="C99" s="55" t="n">
        <v>991.88</v>
      </c>
      <c r="D99" s="55" t="n">
        <v>958.81</v>
      </c>
      <c r="E99" s="55" t="n">
        <v>925.75</v>
      </c>
    </row>
    <row r="100" customFormat="false" ht="12.75" hidden="false" customHeight="true" outlineLevel="0" collapsed="false">
      <c r="A100" s="52" t="s">
        <v>220</v>
      </c>
      <c r="B100" s="55" t="n">
        <v>6.751</v>
      </c>
      <c r="C100" s="55" t="n">
        <v>4.54725</v>
      </c>
      <c r="D100" s="55" t="n">
        <v>3.70875</v>
      </c>
      <c r="E100" s="55" t="n">
        <v>3.096</v>
      </c>
    </row>
    <row r="101" customFormat="false" ht="12.75" hidden="false" customHeight="true" outlineLevel="0" collapsed="false">
      <c r="A101" s="59" t="s">
        <v>221</v>
      </c>
      <c r="B101" s="55" t="n">
        <v>9.44925</v>
      </c>
      <c r="C101" s="55" t="n">
        <v>6.35325</v>
      </c>
      <c r="D101" s="55" t="n">
        <v>5.19225</v>
      </c>
      <c r="E101" s="55" t="n">
        <v>4.33225</v>
      </c>
    </row>
    <row r="102" customFormat="false" ht="12.75" hidden="false" customHeight="true" outlineLevel="0" collapsed="false">
      <c r="A102" s="59" t="s">
        <v>222</v>
      </c>
      <c r="B102" s="55" t="n">
        <v>12.13675</v>
      </c>
      <c r="C102" s="55" t="n">
        <v>8.17</v>
      </c>
      <c r="D102" s="55" t="n">
        <v>6.67575</v>
      </c>
      <c r="E102" s="55" t="n">
        <v>5.5685</v>
      </c>
    </row>
    <row r="103" customFormat="false" ht="12.75" hidden="false" customHeight="true" outlineLevel="0" collapsed="false">
      <c r="A103" s="59" t="s">
        <v>223</v>
      </c>
      <c r="B103" s="55" t="n">
        <v>13.4805</v>
      </c>
      <c r="C103" s="55" t="n">
        <v>9.073</v>
      </c>
      <c r="D103" s="55" t="n">
        <v>7.40675</v>
      </c>
      <c r="E103" s="55" t="n">
        <v>6.18125</v>
      </c>
    </row>
    <row r="104" customFormat="false" ht="12.75" hidden="false" customHeight="true" outlineLevel="0" collapsed="false">
      <c r="A104" s="59" t="s">
        <v>224</v>
      </c>
      <c r="B104" s="55" t="n">
        <v>16.168</v>
      </c>
      <c r="C104" s="55" t="n">
        <v>10.879</v>
      </c>
      <c r="D104" s="55" t="n">
        <v>8.89025</v>
      </c>
      <c r="E104" s="55" t="n">
        <v>7.4175</v>
      </c>
    </row>
    <row r="105" customFormat="false" ht="12.75" hidden="false" customHeight="true" outlineLevel="0" collapsed="false">
      <c r="A105" s="59" t="s">
        <v>225</v>
      </c>
      <c r="B105" s="55" t="n">
        <v>18.86625</v>
      </c>
      <c r="C105" s="55" t="n">
        <v>12.69575</v>
      </c>
      <c r="D105" s="55" t="n">
        <v>10.37375</v>
      </c>
      <c r="E105" s="55" t="n">
        <v>8.65375</v>
      </c>
    </row>
    <row r="106" customFormat="false" ht="12.75" hidden="false" customHeight="true" outlineLevel="0" collapsed="false">
      <c r="A106" s="59" t="s">
        <v>226</v>
      </c>
      <c r="B106" s="55" t="n">
        <v>9.44925</v>
      </c>
      <c r="C106" s="55" t="n">
        <v>6.35325</v>
      </c>
      <c r="D106" s="55" t="n">
        <v>5.19225</v>
      </c>
      <c r="E106" s="55" t="n">
        <v>4.33225</v>
      </c>
    </row>
    <row r="107" customFormat="false" ht="12.75" hidden="false" customHeight="true" outlineLevel="0" collapsed="false">
      <c r="A107" s="59" t="s">
        <v>227</v>
      </c>
      <c r="B107" s="55" t="n">
        <v>12.13675</v>
      </c>
      <c r="C107" s="55" t="n">
        <v>8.17</v>
      </c>
      <c r="D107" s="55" t="n">
        <v>6.67575</v>
      </c>
      <c r="E107" s="55" t="n">
        <v>5.5685</v>
      </c>
    </row>
    <row r="108" customFormat="false" ht="12.75" hidden="false" customHeight="true" outlineLevel="0" collapsed="false">
      <c r="A108" s="59" t="s">
        <v>228</v>
      </c>
      <c r="B108" s="55" t="n">
        <v>14.835</v>
      </c>
      <c r="C108" s="55" t="n">
        <v>9.98675</v>
      </c>
      <c r="D108" s="55" t="n">
        <v>8.15925</v>
      </c>
      <c r="E108" s="55" t="n">
        <v>6.80475</v>
      </c>
    </row>
    <row r="109" customFormat="false" ht="12.75" hidden="false" customHeight="true" outlineLevel="0" collapsed="false">
      <c r="A109" s="59" t="s">
        <v>229</v>
      </c>
      <c r="B109" s="55" t="n">
        <v>16.168</v>
      </c>
      <c r="C109" s="55" t="n">
        <v>10.879</v>
      </c>
      <c r="D109" s="55" t="n">
        <v>8.89025</v>
      </c>
      <c r="E109" s="55" t="n">
        <v>7.4175</v>
      </c>
    </row>
    <row r="110" customFormat="false" ht="12.75" hidden="false" customHeight="true" outlineLevel="0" collapsed="false">
      <c r="A110" s="59" t="s">
        <v>230</v>
      </c>
      <c r="B110" s="55" t="n">
        <v>21.5645</v>
      </c>
      <c r="C110" s="55" t="n">
        <v>14.5125</v>
      </c>
      <c r="D110" s="55" t="n">
        <v>11.85725</v>
      </c>
      <c r="E110" s="55" t="n">
        <v>9.89</v>
      </c>
    </row>
    <row r="111" customFormat="false" ht="12.75" hidden="false" customHeight="true" outlineLevel="0" collapsed="false">
      <c r="A111" s="59" t="s">
        <v>231</v>
      </c>
      <c r="B111" s="55" t="n">
        <v>26.95025</v>
      </c>
      <c r="C111" s="55" t="n">
        <v>18.13525</v>
      </c>
      <c r="D111" s="55" t="n">
        <v>14.8135</v>
      </c>
      <c r="E111" s="55" t="n">
        <v>12.3625</v>
      </c>
    </row>
    <row r="112" customFormat="false" ht="12.75" hidden="false" customHeight="true" outlineLevel="0" collapsed="false">
      <c r="A112" s="60" t="s">
        <v>232</v>
      </c>
      <c r="B112" s="55" t="n">
        <v>32.34675</v>
      </c>
      <c r="C112" s="55" t="n">
        <v>21.76875</v>
      </c>
      <c r="D112" s="55" t="n">
        <v>17.7805</v>
      </c>
      <c r="E112" s="55" t="n">
        <v>14.835</v>
      </c>
    </row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2012-02-15T23:13:59Z</dcterms:created>
  <dc:creator>Carl</dc:creator>
  <dc:description/>
  <dc:language>de-DE</dc:language>
  <cp:lastModifiedBy/>
  <dcterms:modified xsi:type="dcterms:W3CDTF">2025-06-12T13:24:05Z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